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90" yWindow="-90" windowWidth="10980" windowHeight="9210"/>
  </bookViews>
  <sheets>
    <sheet name="CALC. INT207A" sheetId="1" r:id="rId1"/>
    <sheet name="CALC. INT207B" sheetId="6" r:id="rId2"/>
    <sheet name="METODOS NUM 411A" sheetId="7" r:id="rId3"/>
    <sheet name="METODOS NUM 411B" sheetId="8" r:id="rId4"/>
    <sheet name="QUIM204B" sheetId="9" r:id="rId5"/>
  </sheets>
  <calcPr calcId="145621"/>
</workbook>
</file>

<file path=xl/calcChain.xml><?xml version="1.0" encoding="utf-8"?>
<calcChain xmlns="http://schemas.openxmlformats.org/spreadsheetml/2006/main">
  <c r="L25" i="9" l="1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  <c r="K9" i="1"/>
  <c r="O56" i="7" l="1"/>
  <c r="O55" i="7"/>
  <c r="O58" i="7" s="1"/>
  <c r="O54" i="7"/>
  <c r="O57" i="7" s="1"/>
  <c r="P9" i="7"/>
  <c r="P10" i="7"/>
  <c r="P11" i="7"/>
  <c r="P55" i="7" s="1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O56" i="8"/>
  <c r="O55" i="8"/>
  <c r="O58" i="8" s="1"/>
  <c r="O54" i="8"/>
  <c r="O57" i="8" s="1"/>
  <c r="P54" i="7" l="1"/>
  <c r="P56" i="7"/>
  <c r="P57" i="7" l="1"/>
  <c r="P58" i="7"/>
  <c r="N56" i="9" l="1"/>
  <c r="M56" i="9"/>
  <c r="L56" i="9"/>
  <c r="K56" i="9"/>
  <c r="J56" i="9"/>
  <c r="N55" i="9"/>
  <c r="N58" i="9" s="1"/>
  <c r="M55" i="9"/>
  <c r="M58" i="9" s="1"/>
  <c r="L55" i="9"/>
  <c r="L58" i="9" s="1"/>
  <c r="K55" i="9"/>
  <c r="K58" i="9" s="1"/>
  <c r="J55" i="9"/>
  <c r="N54" i="9"/>
  <c r="N57" i="9" s="1"/>
  <c r="M54" i="9"/>
  <c r="M57" i="9" s="1"/>
  <c r="L54" i="9"/>
  <c r="L57" i="9" s="1"/>
  <c r="K54" i="9"/>
  <c r="K57" i="9" s="1"/>
  <c r="J54" i="9"/>
  <c r="J57" i="9" s="1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O9" i="9"/>
  <c r="N56" i="8"/>
  <c r="M56" i="8"/>
  <c r="L56" i="8"/>
  <c r="K56" i="8"/>
  <c r="J56" i="8"/>
  <c r="N55" i="8"/>
  <c r="N58" i="8" s="1"/>
  <c r="M55" i="8"/>
  <c r="M58" i="8" s="1"/>
  <c r="L55" i="8"/>
  <c r="L58" i="8" s="1"/>
  <c r="K55" i="8"/>
  <c r="K58" i="8" s="1"/>
  <c r="J55" i="8"/>
  <c r="N54" i="8"/>
  <c r="N57" i="8" s="1"/>
  <c r="M54" i="8"/>
  <c r="M57" i="8" s="1"/>
  <c r="L54" i="8"/>
  <c r="L57" i="8" s="1"/>
  <c r="K54" i="8"/>
  <c r="K57" i="8" s="1"/>
  <c r="J54" i="8"/>
  <c r="J57" i="8" s="1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N56" i="7"/>
  <c r="M56" i="7"/>
  <c r="L56" i="7"/>
  <c r="K56" i="7"/>
  <c r="J56" i="7"/>
  <c r="N55" i="7"/>
  <c r="N58" i="7" s="1"/>
  <c r="M55" i="7"/>
  <c r="M58" i="7" s="1"/>
  <c r="L55" i="7"/>
  <c r="L58" i="7" s="1"/>
  <c r="K55" i="7"/>
  <c r="K58" i="7" s="1"/>
  <c r="J55" i="7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6" i="6"/>
  <c r="M56" i="6"/>
  <c r="L56" i="6"/>
  <c r="K56" i="6"/>
  <c r="J56" i="6"/>
  <c r="N55" i="6"/>
  <c r="N58" i="6" s="1"/>
  <c r="M55" i="6"/>
  <c r="M58" i="6" s="1"/>
  <c r="L55" i="6"/>
  <c r="L58" i="6" s="1"/>
  <c r="K55" i="6"/>
  <c r="K58" i="6" s="1"/>
  <c r="J55" i="6"/>
  <c r="N54" i="6"/>
  <c r="N57" i="6" s="1"/>
  <c r="M54" i="6"/>
  <c r="M57" i="6" s="1"/>
  <c r="L54" i="6"/>
  <c r="L57" i="6" s="1"/>
  <c r="K54" i="6"/>
  <c r="K57" i="6" s="1"/>
  <c r="J54" i="6"/>
  <c r="J57" i="6" s="1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9" i="6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9" i="1"/>
  <c r="N56" i="1"/>
  <c r="M56" i="1"/>
  <c r="L56" i="1"/>
  <c r="K56" i="1"/>
  <c r="J56" i="1"/>
  <c r="N55" i="1"/>
  <c r="N58" i="1" s="1"/>
  <c r="M55" i="1"/>
  <c r="L55" i="1"/>
  <c r="L58" i="1" s="1"/>
  <c r="K55" i="1"/>
  <c r="J55" i="1"/>
  <c r="J58" i="1" s="1"/>
  <c r="N54" i="1"/>
  <c r="N57" i="1" s="1"/>
  <c r="M54" i="1"/>
  <c r="M57" i="1" s="1"/>
  <c r="L54" i="1"/>
  <c r="L57" i="1" s="1"/>
  <c r="K54" i="1"/>
  <c r="K57" i="1" s="1"/>
  <c r="J54" i="1"/>
  <c r="J57" i="1" s="1"/>
  <c r="O53" i="1"/>
  <c r="O52" i="1"/>
  <c r="O51" i="1"/>
  <c r="O50" i="1"/>
  <c r="O49" i="1"/>
  <c r="O48" i="1"/>
  <c r="O47" i="1"/>
  <c r="O46" i="1"/>
  <c r="O45" i="1"/>
  <c r="O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J58" i="9" l="1"/>
  <c r="O56" i="9"/>
  <c r="O54" i="9"/>
  <c r="O55" i="9"/>
  <c r="O58" i="9" s="1"/>
  <c r="O56" i="6"/>
  <c r="J58" i="8"/>
  <c r="P56" i="8"/>
  <c r="P54" i="8"/>
  <c r="P55" i="8"/>
  <c r="P58" i="8" s="1"/>
  <c r="J58" i="7"/>
  <c r="J58" i="6"/>
  <c r="O54" i="6"/>
  <c r="O57" i="6" s="1"/>
  <c r="O55" i="6"/>
  <c r="O58" i="6" s="1"/>
  <c r="O56" i="1"/>
  <c r="K58" i="1"/>
  <c r="M58" i="1"/>
  <c r="O54" i="1"/>
  <c r="O55" i="1"/>
  <c r="O58" i="1" s="1"/>
  <c r="O57" i="9" l="1"/>
  <c r="P57" i="8"/>
  <c r="O57" i="1"/>
</calcChain>
</file>

<file path=xl/sharedStrings.xml><?xml version="1.0" encoding="utf-8"?>
<sst xmlns="http://schemas.openxmlformats.org/spreadsheetml/2006/main" count="354" uniqueCount="255">
  <si>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</si>
  <si>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</si>
  <si>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</si>
  <si>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</si>
  <si>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</si>
  <si>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</si>
  <si>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</si>
  <si>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</si>
  <si>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</si>
  <si>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</si>
  <si>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</si>
  <si>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</si>
  <si>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</si>
  <si>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</si>
  <si>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</si>
  <si>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</si>
  <si>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</si>
  <si>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</si>
  <si>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</si>
  <si>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</si>
  <si>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</si>
  <si>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</si>
  <si>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</si>
  <si>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</si>
  <si>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</si>
  <si>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</si>
  <si>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</si>
  <si>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</si>
  <si>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</si>
  <si>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</si>
  <si>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</si>
  <si>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</si>
  <si>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</si>
  <si>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</si>
  <si>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</si>
  <si>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</si>
  <si>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</si>
  <si>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</si>
  <si>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</si>
  <si>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221U0459</t>
  </si>
  <si>
    <t>221U0445</t>
  </si>
  <si>
    <t>221U0446</t>
  </si>
  <si>
    <t>221U0447</t>
  </si>
  <si>
    <t>221U0448</t>
  </si>
  <si>
    <t>221U0458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</si>
  <si>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</si>
  <si>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</si>
  <si>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</si>
  <si>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</si>
  <si>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</si>
  <si>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</si>
  <si>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</si>
  <si>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</si>
  <si>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</si>
  <si>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</si>
  <si>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221U0486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</si>
  <si>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</si>
  <si>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</si>
  <si>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</si>
  <si>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</si>
  <si>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</si>
  <si>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</si>
  <si>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</si>
  <si>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</si>
  <si>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</si>
  <si>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</si>
  <si>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</si>
  <si>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</si>
  <si>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</si>
  <si>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</si>
  <si>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</si>
  <si>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</si>
  <si>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</si>
  <si>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</si>
  <si>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FATIMA LARISSA MARTINEZ FONSECA</t>
  </si>
  <si>
    <t>GAPI ASCANIO AZALIA ANEYRA</t>
  </si>
  <si>
    <t>GARCIA FONSECA SHANIA PATRICIA</t>
  </si>
  <si>
    <t>GARCIA RUEDA DEREK ALEJANDRO</t>
  </si>
  <si>
    <t>GAYTAN DELGADO FATIMA ISABEL</t>
  </si>
  <si>
    <t>MARTINEZ ASCANO KENIA MARIA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</si>
  <si>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</si>
  <si>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</si>
  <si>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</si>
  <si>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</si>
  <si>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</si>
  <si>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</si>
  <si>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</si>
  <si>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MAULEON ALESSANDRO ABISAID</t>
  </si>
  <si>
    <t>VILLALOBOS PUCHETA ARIEL MICHELL</t>
  </si>
  <si>
    <t>XOLIO PELAYO DARINA</t>
  </si>
  <si>
    <t>XOLO HERNANDEZ DIANA ITZEL</t>
  </si>
  <si>
    <t>ZAPO SANTIAGO ROBERTO</t>
  </si>
  <si>
    <t>CALCULO INTEGRAL</t>
  </si>
  <si>
    <t>FEBRERO - JULIO 2023</t>
  </si>
  <si>
    <t>207A</t>
  </si>
  <si>
    <t>ERICK DE JESUS TELLEZ VERA</t>
  </si>
  <si>
    <t>207B</t>
  </si>
  <si>
    <t>CATEMAXCA SIXTEGA FERNANDA GUADALUPE</t>
  </si>
  <si>
    <t>ALEMAN PRIETO GENESIS MILAGROS</t>
  </si>
  <si>
    <t>ARRES CHAMPALA MARTHA YOLETZI</t>
  </si>
  <si>
    <t>ARRES XOLO ARLETTE DEL CARMEN</t>
  </si>
  <si>
    <t>AZAMAR AZAMAR ANA LIZZET</t>
  </si>
  <si>
    <t>BAXIN RAMSES</t>
  </si>
  <si>
    <t>BUSTAMANTE MEZO ALEXA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</si>
  <si>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</si>
  <si>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</si>
  <si>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</si>
  <si>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</si>
  <si>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</si>
  <si>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</si>
  <si>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</si>
  <si>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MONTESANO GALVEZ ALEXIA NICOLLE</t>
  </si>
  <si>
    <t>MOTO VAZQUEZ ALEX</t>
  </si>
  <si>
    <t>OJEDA LUA ALBERTO</t>
  </si>
  <si>
    <t>PASCUAL MIXTEGA IRAIS YAMILET</t>
  </si>
  <si>
    <t>PIXTA IXBA AMAYRANI</t>
  </si>
  <si>
    <t>SEBA IXTEPAN ELIZABETH</t>
  </si>
  <si>
    <t>TAXILAGA ARENAL DIANA MARIA</t>
  </si>
  <si>
    <t>VERGARA POLITO ROBERTO</t>
  </si>
  <si>
    <t>221U0489</t>
  </si>
  <si>
    <t>221U0413</t>
  </si>
  <si>
    <t>221U0793</t>
  </si>
  <si>
    <t>221U0415</t>
  </si>
  <si>
    <t>221U0416</t>
  </si>
  <si>
    <t>221U0420</t>
  </si>
  <si>
    <t>221U0423</t>
  </si>
  <si>
    <t>221U0424</t>
  </si>
  <si>
    <t>221U0490</t>
  </si>
  <si>
    <t>221U0432</t>
  </si>
  <si>
    <t>221U0440</t>
  </si>
  <si>
    <t>221U0454</t>
  </si>
  <si>
    <t>221U0460</t>
  </si>
  <si>
    <t>221U0768</t>
  </si>
  <si>
    <t>221U0461</t>
  </si>
  <si>
    <t>221U0816</t>
  </si>
  <si>
    <t>211U0672</t>
  </si>
  <si>
    <t>221U0464</t>
  </si>
  <si>
    <t>221U0465</t>
  </si>
  <si>
    <t>221U0471</t>
  </si>
  <si>
    <t>221U0473</t>
  </si>
  <si>
    <t>221U0483</t>
  </si>
  <si>
    <t>METODOS NUMERICOS</t>
  </si>
  <si>
    <t>411A</t>
  </si>
  <si>
    <t>211U0391</t>
  </si>
  <si>
    <t>211U0022</t>
  </si>
  <si>
    <t>211U0392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</si>
  <si>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</si>
  <si>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</si>
  <si>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</si>
  <si>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</si>
  <si>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</si>
  <si>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</si>
  <si>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</si>
  <si>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</si>
  <si>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</si>
  <si>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</si>
  <si>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211U0416</t>
  </si>
  <si>
    <t>211U0417</t>
  </si>
  <si>
    <t>211U0419</t>
  </si>
  <si>
    <t>211U0422</t>
  </si>
  <si>
    <t>111U1111</t>
  </si>
  <si>
    <t>211U0424</t>
  </si>
  <si>
    <t>211U0425</t>
  </si>
  <si>
    <t>211U0027</t>
  </si>
  <si>
    <t>AZCANO VENTURA ARLYN DE JESUS</t>
  </si>
  <si>
    <t>BADILLO GARCIA JURADO MAYRETH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</si>
  <si>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</si>
  <si>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</si>
  <si>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</si>
  <si>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</si>
  <si>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</si>
  <si>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>COTO COTO BRANDO</t>
  </si>
  <si>
    <t>ESCALERA CARDENAS OSVALDO</t>
  </si>
  <si>
    <t>GOMEZ OLIVEROS LUIS JAVIER</t>
  </si>
  <si>
    <t>LOPEZ BENITES DAMARIS</t>
  </si>
  <si>
    <t>PAVA CATEMAXCA ALEJANDRO</t>
  </si>
  <si>
    <t>POLITO ARTIGAS ANGEL ANTONIO</t>
  </si>
  <si>
    <t>QUINO CAPORAL VALERIA</t>
  </si>
  <si>
    <t>QUINO CORTEZ FERNANDO</t>
  </si>
  <si>
    <t>RIVERA POLITO DULCE ITZEL</t>
  </si>
  <si>
    <t>SIXTEGA BUSTAMANTE JOSE JAVIER</t>
  </si>
  <si>
    <t>SOLANA POLITO ADOLFO ANGEL</t>
  </si>
  <si>
    <t>TORRES MARTINEZ MANUEL AURELIO</t>
  </si>
  <si>
    <t>TOTO VERGARA JOSE ALFREDO</t>
  </si>
  <si>
    <t>VENZOR CERDA JORDY DE JESUS</t>
  </si>
  <si>
    <t>CARMONA COBAXIN GEOVANNY</t>
  </si>
  <si>
    <t>CHAPOL TOGA GERMAN LAEL</t>
  </si>
  <si>
    <t>COSME SANTOS GILBERTO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</si>
  <si>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</si>
  <si>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</si>
  <si>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</si>
  <si>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</si>
  <si>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</si>
  <si>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</si>
  <si>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</si>
  <si>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</si>
  <si>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</si>
  <si>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PEREZ DEL ANGEL DAVID UZIEL</t>
  </si>
  <si>
    <t>VELA ALFONSO CARLOS FRANCISCO DUVAN</t>
  </si>
  <si>
    <t>211U0394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</si>
  <si>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</si>
  <si>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</si>
  <si>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</si>
  <si>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</si>
  <si>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</si>
  <si>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</si>
  <si>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</si>
  <si>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</si>
  <si>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</si>
  <si>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</si>
  <si>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</si>
  <si>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211UO411</t>
  </si>
  <si>
    <t>211U0413</t>
  </si>
  <si>
    <t>231U0005</t>
  </si>
  <si>
    <t>411B</t>
  </si>
  <si>
    <t>QUIMICA</t>
  </si>
  <si>
    <t>AGUIRRE FERMAN NESTOR ALEJANDRO</t>
  </si>
  <si>
    <t>AREVALO DOMINGUEZ MILTON</t>
  </si>
  <si>
    <t>BAXIN CAMPOS ANGEL UZIEL</t>
  </si>
  <si>
    <t>CASTRO MARTINEZ YOSEF EDUARDO</t>
  </si>
  <si>
    <t>COLORIANO CORRO RICARDO ANTONIO</t>
  </si>
  <si>
    <t>GOLPE CUEVAS ANGEL GABRIEL</t>
  </si>
  <si>
    <t>LINARES MIRANDA JAHACIEL</t>
  </si>
  <si>
    <t>MARTINEZ CANDELARIO ISAAC MOISES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</si>
  <si>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</si>
  <si>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</si>
  <si>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</si>
  <si>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</si>
  <si>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</si>
  <si>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</si>
  <si>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VERONICA ALEJANDRA</t>
  </si>
  <si>
    <t>XOLO HERNANDEZ MIRIAM GUADALUPE</t>
  </si>
  <si>
    <t>YLLESCAS ACOSTA YOVANA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</si>
  <si>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</si>
  <si>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</si>
  <si>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</si>
  <si>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</si>
  <si>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</si>
  <si>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</si>
  <si>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</si>
  <si>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</si>
  <si>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</si>
  <si>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</si>
  <si>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</si>
  <si>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</si>
  <si>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</si>
  <si>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</si>
  <si>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</si>
  <si>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</si>
  <si>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</si>
  <si>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204B</t>
  </si>
  <si>
    <t>PATINO BARRIOS JOSELUIS</t>
  </si>
  <si>
    <t>U6</t>
  </si>
  <si>
    <t>221U0225</t>
  </si>
  <si>
    <t>MORALES IXTEPAN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</si>
</sst>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0" fillId="0" borderId="0" xfId="0" applyFont="1" applyAlignment="1"/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4" fillId="0" borderId="16" xfId="0" applyFont="1" applyBorder="1" applyAlignment="1">
      <alignment horizontal="center"/>
    </xf>
    <xf numFmtId="0" fontId="0" fillId="0" borderId="11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" fillId="0" borderId="16" xfId="0" applyFont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0" fontId="0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0" fillId="0" borderId="10" xfId="0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0" xfId="0" applyFill="1" applyAlignment="1"/>
    <xf numFmtId="0" fontId="5" fillId="0" borderId="0" xfId="0" applyFont="1" applyBorder="1"/>
    <xf numFmtId="0" fontId="0" fillId="4" borderId="10" xfId="0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4" borderId="10" xfId="0" applyFill="1" applyBorder="1" applyAlignment="1"/>
    <xf numFmtId="0" fontId="8" fillId="0" borderId="1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3" borderId="3" xfId="0" applyFont="1" applyFill="1" applyBorder="1" applyAlignment="1">
      <alignment horizontal="center"/>
    </xf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4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tabSelected="1" topLeftCell="A10" zoomScale="48" zoomScaleNormal="48" workbookViewId="0">
      <selection activeCell="R41" sqref="R41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0.140625" customWidth="1"/>
    <col min="11" max="11" width="7.42578125" customWidth="1"/>
    <col min="12" max="12" width="7.140625" customWidth="1"/>
    <col min="13" max="13" width="7.85546875" customWidth="1"/>
    <col min="14" max="14" width="11.42578125" customWidth="1"/>
    <col min="15" max="15" width="8.7109375" customWidth="1"/>
    <col min="16" max="16" width="5.7109375" customWidth="1"/>
  </cols>
  <sheetData>
    <row r="2" spans="2:16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  <c r="P2" s="1"/>
    </row>
    <row r="3" spans="2:16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"/>
      <c r="P3" s="3"/>
    </row>
    <row r="4" spans="2:16" x14ac:dyDescent="0.25">
      <c r="C4" t="s">
        <v>2</v>
      </c>
      <c r="D4" s="51" t="s">
        <v>92</v>
      </c>
      <c r="E4" s="49"/>
      <c r="F4" s="49"/>
      <c r="G4" s="49"/>
      <c r="I4" t="s">
        <v>3</v>
      </c>
      <c r="J4" s="63" t="s">
        <v>94</v>
      </c>
      <c r="K4" s="49"/>
      <c r="M4" t="s">
        <v>4</v>
      </c>
      <c r="N4" s="4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27" t="s">
        <v>22</v>
      </c>
      <c r="D9" s="23" t="s">
        <v>57</v>
      </c>
      <c r="E9" s="24"/>
      <c r="F9" s="24"/>
      <c r="G9" s="24"/>
      <c r="H9" s="24"/>
      <c r="I9" s="25"/>
      <c r="J9" s="28">
        <v>100</v>
      </c>
      <c r="K9" s="40">
        <f>SUM(H9:J9)</f>
        <v>100</v>
      </c>
      <c r="L9" s="29">
        <v>0</v>
      </c>
      <c r="M9" s="29">
        <v>0</v>
      </c>
      <c r="N9" s="29">
        <v>0</v>
      </c>
      <c r="O9" s="30">
        <f>SUM(J9:N9)/5</f>
        <v>40</v>
      </c>
    </row>
    <row r="10" spans="2:16" s="31" customFormat="1" x14ac:dyDescent="0.25">
      <c r="B10" s="32">
        <f t="shared" ref="B10:B53" si="0">B9+1</f>
        <v>2</v>
      </c>
      <c r="C10" s="33" t="s">
        <v>23</v>
      </c>
      <c r="D10" s="33" t="s">
        <v>58</v>
      </c>
      <c r="E10" s="33"/>
      <c r="F10" s="33"/>
      <c r="G10" s="33"/>
      <c r="H10" s="33"/>
      <c r="I10" s="33"/>
      <c r="J10" s="33">
        <v>100</v>
      </c>
      <c r="K10" s="40">
        <f>SUM(H10:J10)</f>
        <v>100</v>
      </c>
      <c r="L10" s="34">
        <v>0</v>
      </c>
      <c r="M10" s="34">
        <v>0</v>
      </c>
      <c r="N10" s="34">
        <v>0</v>
      </c>
      <c r="O10" s="30">
        <f t="shared" ref="O10:O43" si="1">SUM(J10:N10)/5</f>
        <v>40</v>
      </c>
    </row>
    <row r="11" spans="2:16" s="31" customFormat="1" x14ac:dyDescent="0.25">
      <c r="B11" s="32">
        <f t="shared" si="0"/>
        <v>3</v>
      </c>
      <c r="C11" s="33" t="s">
        <v>24</v>
      </c>
      <c r="D11" s="33" t="s">
        <v>59</v>
      </c>
      <c r="E11" s="33"/>
      <c r="F11" s="33"/>
      <c r="G11" s="33"/>
      <c r="H11" s="33"/>
      <c r="I11" s="33"/>
      <c r="J11" s="33">
        <v>100</v>
      </c>
      <c r="K11" s="40">
        <f t="shared" ref="K11:K43" si="2">SUM(H11:J11)</f>
        <v>100</v>
      </c>
      <c r="L11" s="34">
        <v>0</v>
      </c>
      <c r="M11" s="34">
        <v>0</v>
      </c>
      <c r="N11" s="34">
        <v>0</v>
      </c>
      <c r="O11" s="30">
        <f t="shared" si="1"/>
        <v>40</v>
      </c>
    </row>
    <row r="12" spans="2:16" s="31" customFormat="1" x14ac:dyDescent="0.25">
      <c r="B12" s="32">
        <f t="shared" si="0"/>
        <v>4</v>
      </c>
      <c r="C12" s="33" t="s">
        <v>25</v>
      </c>
      <c r="D12" s="33" t="s">
        <v>60</v>
      </c>
      <c r="E12" s="33"/>
      <c r="F12" s="33"/>
      <c r="G12" s="33"/>
      <c r="H12" s="33"/>
      <c r="I12" s="33"/>
      <c r="J12" s="33">
        <v>100</v>
      </c>
      <c r="K12" s="40">
        <f t="shared" si="2"/>
        <v>100</v>
      </c>
      <c r="L12" s="34">
        <v>0</v>
      </c>
      <c r="M12" s="34">
        <v>0</v>
      </c>
      <c r="N12" s="34">
        <v>0</v>
      </c>
      <c r="O12" s="30">
        <f t="shared" si="1"/>
        <v>40</v>
      </c>
    </row>
    <row r="13" spans="2:16" s="31" customFormat="1" x14ac:dyDescent="0.25">
      <c r="B13" s="32">
        <f t="shared" si="0"/>
        <v>5</v>
      </c>
      <c r="C13" s="33" t="s">
        <v>26</v>
      </c>
      <c r="D13" s="33" t="s">
        <v>61</v>
      </c>
      <c r="E13" s="33"/>
      <c r="F13" s="33"/>
      <c r="G13" s="33"/>
      <c r="H13" s="33"/>
      <c r="I13" s="33"/>
      <c r="J13" s="33">
        <v>70</v>
      </c>
      <c r="K13" s="40">
        <f t="shared" si="2"/>
        <v>70</v>
      </c>
      <c r="L13" s="34">
        <v>0</v>
      </c>
      <c r="M13" s="34">
        <v>0</v>
      </c>
      <c r="N13" s="34">
        <v>0</v>
      </c>
      <c r="O13" s="30">
        <f t="shared" si="1"/>
        <v>28</v>
      </c>
    </row>
    <row r="14" spans="2:16" s="31" customFormat="1" x14ac:dyDescent="0.25">
      <c r="B14" s="32">
        <f t="shared" si="0"/>
        <v>6</v>
      </c>
      <c r="C14" s="33" t="s">
        <v>27</v>
      </c>
      <c r="D14" s="33" t="s">
        <v>62</v>
      </c>
      <c r="E14" s="33"/>
      <c r="F14" s="33"/>
      <c r="G14" s="33"/>
      <c r="H14" s="33"/>
      <c r="I14" s="33"/>
      <c r="J14" s="33">
        <v>100</v>
      </c>
      <c r="K14" s="40">
        <f t="shared" si="2"/>
        <v>100</v>
      </c>
      <c r="L14" s="34">
        <v>0</v>
      </c>
      <c r="M14" s="34">
        <v>0</v>
      </c>
      <c r="N14" s="34">
        <v>0</v>
      </c>
      <c r="O14" s="30">
        <f t="shared" si="1"/>
        <v>40</v>
      </c>
    </row>
    <row r="15" spans="2:16" s="31" customFormat="1" x14ac:dyDescent="0.25">
      <c r="B15" s="32">
        <f t="shared" si="0"/>
        <v>7</v>
      </c>
      <c r="C15" s="33" t="s">
        <v>28</v>
      </c>
      <c r="D15" s="33" t="s">
        <v>63</v>
      </c>
      <c r="E15" s="33"/>
      <c r="F15" s="33"/>
      <c r="G15" s="33"/>
      <c r="H15" s="33"/>
      <c r="I15" s="33"/>
      <c r="J15" s="33">
        <v>100</v>
      </c>
      <c r="K15" s="40">
        <v>100</v>
      </c>
      <c r="L15" s="34">
        <v>0</v>
      </c>
      <c r="M15" s="34">
        <v>0</v>
      </c>
      <c r="N15" s="34">
        <v>0</v>
      </c>
      <c r="O15" s="30">
        <f t="shared" si="1"/>
        <v>40</v>
      </c>
    </row>
    <row r="16" spans="2:16" s="31" customFormat="1" x14ac:dyDescent="0.25">
      <c r="B16" s="32">
        <f t="shared" si="0"/>
        <v>8</v>
      </c>
      <c r="C16" s="33" t="s">
        <v>29</v>
      </c>
      <c r="D16" s="33" t="s">
        <v>64</v>
      </c>
      <c r="E16" s="33"/>
      <c r="F16" s="33"/>
      <c r="G16" s="33"/>
      <c r="H16" s="33"/>
      <c r="I16" s="33"/>
      <c r="J16" s="33">
        <v>70</v>
      </c>
      <c r="K16" s="40">
        <f t="shared" si="2"/>
        <v>70</v>
      </c>
      <c r="L16" s="34">
        <v>0</v>
      </c>
      <c r="M16" s="34">
        <v>0</v>
      </c>
      <c r="N16" s="34">
        <v>0</v>
      </c>
      <c r="O16" s="30">
        <f t="shared" si="1"/>
        <v>28</v>
      </c>
    </row>
    <row r="17" spans="2:15" s="31" customFormat="1" x14ac:dyDescent="0.25">
      <c r="B17" s="32">
        <f t="shared" si="0"/>
        <v>9</v>
      </c>
      <c r="C17" s="33" t="s">
        <v>30</v>
      </c>
      <c r="D17" s="33" t="s">
        <v>65</v>
      </c>
      <c r="E17" s="33"/>
      <c r="F17" s="33"/>
      <c r="G17" s="33"/>
      <c r="H17" s="33"/>
      <c r="I17" s="33"/>
      <c r="J17" s="33">
        <v>100</v>
      </c>
      <c r="K17" s="40">
        <f t="shared" si="2"/>
        <v>100</v>
      </c>
      <c r="L17" s="34">
        <v>0</v>
      </c>
      <c r="M17" s="34">
        <v>0</v>
      </c>
      <c r="N17" s="34">
        <v>0</v>
      </c>
      <c r="O17" s="30">
        <f t="shared" si="1"/>
        <v>40</v>
      </c>
    </row>
    <row r="18" spans="2:15" s="31" customFormat="1" x14ac:dyDescent="0.25">
      <c r="B18" s="32">
        <f t="shared" si="0"/>
        <v>10</v>
      </c>
      <c r="C18" s="33" t="s">
        <v>31</v>
      </c>
      <c r="D18" s="33" t="s">
        <v>66</v>
      </c>
      <c r="E18" s="33"/>
      <c r="F18" s="33"/>
      <c r="G18" s="33"/>
      <c r="H18" s="33"/>
      <c r="I18" s="33"/>
      <c r="J18" s="33">
        <v>100</v>
      </c>
      <c r="K18" s="40">
        <f t="shared" si="2"/>
        <v>100</v>
      </c>
      <c r="L18" s="34">
        <v>0</v>
      </c>
      <c r="M18" s="34">
        <v>0</v>
      </c>
      <c r="N18" s="34">
        <v>0</v>
      </c>
      <c r="O18" s="30">
        <f t="shared" si="1"/>
        <v>40</v>
      </c>
    </row>
    <row r="19" spans="2:15" s="31" customFormat="1" x14ac:dyDescent="0.25">
      <c r="B19" s="32">
        <f t="shared" si="0"/>
        <v>11</v>
      </c>
      <c r="C19" s="33" t="s">
        <v>32</v>
      </c>
      <c r="D19" s="33" t="s">
        <v>67</v>
      </c>
      <c r="E19" s="33"/>
      <c r="F19" s="33"/>
      <c r="G19" s="33"/>
      <c r="H19" s="33"/>
      <c r="I19" s="33"/>
      <c r="J19" s="33">
        <v>100</v>
      </c>
      <c r="K19" s="40">
        <f t="shared" si="2"/>
        <v>100</v>
      </c>
      <c r="L19" s="34">
        <v>0</v>
      </c>
      <c r="M19" s="34">
        <v>0</v>
      </c>
      <c r="N19" s="34">
        <v>0</v>
      </c>
      <c r="O19" s="30">
        <f t="shared" si="1"/>
        <v>40</v>
      </c>
    </row>
    <row r="20" spans="2:15" s="31" customFormat="1" x14ac:dyDescent="0.25">
      <c r="B20" s="32">
        <f t="shared" si="0"/>
        <v>12</v>
      </c>
      <c r="C20" s="33" t="s">
        <v>33</v>
      </c>
      <c r="D20" s="33" t="s">
        <v>68</v>
      </c>
      <c r="E20" s="33"/>
      <c r="F20" s="33"/>
      <c r="G20" s="33"/>
      <c r="H20" s="33"/>
      <c r="I20" s="33"/>
      <c r="J20" s="33">
        <v>100</v>
      </c>
      <c r="K20" s="40">
        <f t="shared" si="2"/>
        <v>100</v>
      </c>
      <c r="L20" s="34">
        <v>0</v>
      </c>
      <c r="M20" s="34">
        <v>0</v>
      </c>
      <c r="N20" s="34">
        <v>0</v>
      </c>
      <c r="O20" s="30">
        <f t="shared" si="1"/>
        <v>40</v>
      </c>
    </row>
    <row r="21" spans="2:15" s="31" customFormat="1" ht="15.75" customHeight="1" x14ac:dyDescent="0.25">
      <c r="B21" s="32">
        <f t="shared" si="0"/>
        <v>13</v>
      </c>
      <c r="C21" s="33" t="s">
        <v>34</v>
      </c>
      <c r="D21" s="33" t="s">
        <v>69</v>
      </c>
      <c r="E21" s="33"/>
      <c r="F21" s="33"/>
      <c r="G21" s="33"/>
      <c r="H21" s="33"/>
      <c r="I21" s="33"/>
      <c r="J21" s="33">
        <v>100</v>
      </c>
      <c r="K21" s="40">
        <f t="shared" si="2"/>
        <v>100</v>
      </c>
      <c r="L21" s="34">
        <v>0</v>
      </c>
      <c r="M21" s="34">
        <v>0</v>
      </c>
      <c r="N21" s="34">
        <v>0</v>
      </c>
      <c r="O21" s="30">
        <f t="shared" si="1"/>
        <v>40</v>
      </c>
    </row>
    <row r="22" spans="2:15" s="31" customFormat="1" ht="15.75" customHeight="1" x14ac:dyDescent="0.25">
      <c r="B22" s="32">
        <f t="shared" si="0"/>
        <v>14</v>
      </c>
      <c r="C22" s="33" t="s">
        <v>35</v>
      </c>
      <c r="D22" s="33" t="s">
        <v>70</v>
      </c>
      <c r="E22" s="33"/>
      <c r="F22" s="33"/>
      <c r="G22" s="33"/>
      <c r="H22" s="33"/>
      <c r="I22" s="33"/>
      <c r="J22" s="33">
        <v>100</v>
      </c>
      <c r="K22" s="40">
        <f t="shared" si="2"/>
        <v>100</v>
      </c>
      <c r="L22" s="34">
        <v>0</v>
      </c>
      <c r="M22" s="34">
        <v>0</v>
      </c>
      <c r="N22" s="34">
        <v>0</v>
      </c>
      <c r="O22" s="30">
        <f t="shared" si="1"/>
        <v>40</v>
      </c>
    </row>
    <row r="23" spans="2:15" s="31" customFormat="1" ht="15.75" customHeight="1" x14ac:dyDescent="0.25">
      <c r="B23" s="32">
        <f t="shared" si="0"/>
        <v>15</v>
      </c>
      <c r="C23" s="33" t="s">
        <v>36</v>
      </c>
      <c r="D23" s="33" t="s">
        <v>71</v>
      </c>
      <c r="E23" s="33"/>
      <c r="F23" s="33"/>
      <c r="G23" s="33"/>
      <c r="H23" s="33"/>
      <c r="I23" s="33"/>
      <c r="J23" s="33">
        <v>90</v>
      </c>
      <c r="K23" s="40">
        <f t="shared" si="2"/>
        <v>90</v>
      </c>
      <c r="L23" s="34">
        <v>0</v>
      </c>
      <c r="M23" s="34">
        <v>0</v>
      </c>
      <c r="N23" s="34">
        <v>0</v>
      </c>
      <c r="O23" s="30">
        <f t="shared" si="1"/>
        <v>36</v>
      </c>
    </row>
    <row r="24" spans="2:15" s="31" customFormat="1" ht="15.75" customHeight="1" x14ac:dyDescent="0.25">
      <c r="B24" s="32">
        <f t="shared" si="0"/>
        <v>16</v>
      </c>
      <c r="C24" s="33" t="s">
        <v>37</v>
      </c>
      <c r="D24" s="33" t="s">
        <v>72</v>
      </c>
      <c r="E24" s="33"/>
      <c r="F24" s="33"/>
      <c r="G24" s="33"/>
      <c r="H24" s="33"/>
      <c r="I24" s="33"/>
      <c r="J24" s="33">
        <v>100</v>
      </c>
      <c r="K24" s="40">
        <f t="shared" si="2"/>
        <v>100</v>
      </c>
      <c r="L24" s="34">
        <v>0</v>
      </c>
      <c r="M24" s="34">
        <v>0</v>
      </c>
      <c r="N24" s="34">
        <v>0</v>
      </c>
      <c r="O24" s="30">
        <f t="shared" si="1"/>
        <v>40</v>
      </c>
    </row>
    <row r="25" spans="2:15" s="31" customFormat="1" ht="15.75" customHeight="1" x14ac:dyDescent="0.25">
      <c r="B25" s="32">
        <f t="shared" si="0"/>
        <v>17</v>
      </c>
      <c r="C25" s="33" t="s">
        <v>38</v>
      </c>
      <c r="D25" s="33" t="s">
        <v>73</v>
      </c>
      <c r="E25" s="33"/>
      <c r="F25" s="33"/>
      <c r="G25" s="33"/>
      <c r="H25" s="33"/>
      <c r="I25" s="33"/>
      <c r="J25" s="33">
        <v>100</v>
      </c>
      <c r="K25" s="40">
        <f t="shared" si="2"/>
        <v>100</v>
      </c>
      <c r="L25" s="34">
        <v>0</v>
      </c>
      <c r="M25" s="34">
        <v>0</v>
      </c>
      <c r="N25" s="34">
        <v>0</v>
      </c>
      <c r="O25" s="30">
        <f t="shared" si="1"/>
        <v>40</v>
      </c>
    </row>
    <row r="26" spans="2:15" s="31" customFormat="1" ht="15.75" customHeight="1" x14ac:dyDescent="0.25">
      <c r="B26" s="32">
        <f t="shared" si="0"/>
        <v>18</v>
      </c>
      <c r="C26" s="33" t="s">
        <v>39</v>
      </c>
      <c r="D26" s="33" t="s">
        <v>74</v>
      </c>
      <c r="E26" s="33"/>
      <c r="F26" s="33"/>
      <c r="G26" s="33"/>
      <c r="H26" s="33"/>
      <c r="I26" s="33"/>
      <c r="J26" s="33">
        <v>100</v>
      </c>
      <c r="K26" s="40">
        <f t="shared" si="2"/>
        <v>100</v>
      </c>
      <c r="L26" s="34">
        <v>0</v>
      </c>
      <c r="M26" s="34">
        <v>0</v>
      </c>
      <c r="N26" s="34">
        <v>0</v>
      </c>
      <c r="O26" s="30">
        <f t="shared" si="1"/>
        <v>40</v>
      </c>
    </row>
    <row r="27" spans="2:15" s="31" customFormat="1" ht="15.75" customHeight="1" x14ac:dyDescent="0.25">
      <c r="B27" s="32">
        <f t="shared" si="0"/>
        <v>19</v>
      </c>
      <c r="C27" s="33" t="s">
        <v>40</v>
      </c>
      <c r="D27" s="33" t="s">
        <v>75</v>
      </c>
      <c r="E27" s="33"/>
      <c r="F27" s="33"/>
      <c r="G27" s="33"/>
      <c r="H27" s="33"/>
      <c r="I27" s="33"/>
      <c r="J27" s="33">
        <v>100</v>
      </c>
      <c r="K27" s="40">
        <f t="shared" si="2"/>
        <v>100</v>
      </c>
      <c r="L27" s="34">
        <v>0</v>
      </c>
      <c r="M27" s="34">
        <v>0</v>
      </c>
      <c r="N27" s="34">
        <v>0</v>
      </c>
      <c r="O27" s="30">
        <f t="shared" si="1"/>
        <v>40</v>
      </c>
    </row>
    <row r="28" spans="2:15" s="31" customFormat="1" ht="15.75" customHeight="1" x14ac:dyDescent="0.25">
      <c r="B28" s="32">
        <f t="shared" si="0"/>
        <v>20</v>
      </c>
      <c r="C28" s="33" t="s">
        <v>41</v>
      </c>
      <c r="D28" s="33" t="s">
        <v>76</v>
      </c>
      <c r="E28" s="33"/>
      <c r="F28" s="33"/>
      <c r="G28" s="33"/>
      <c r="H28" s="33"/>
      <c r="I28" s="33"/>
      <c r="J28" s="33">
        <v>100</v>
      </c>
      <c r="K28" s="40">
        <f t="shared" si="2"/>
        <v>100</v>
      </c>
      <c r="L28" s="34">
        <v>0</v>
      </c>
      <c r="M28" s="34">
        <v>0</v>
      </c>
      <c r="N28" s="34">
        <v>0</v>
      </c>
      <c r="O28" s="30">
        <f t="shared" si="1"/>
        <v>40</v>
      </c>
    </row>
    <row r="29" spans="2:15" s="31" customFormat="1" ht="15.75" customHeight="1" x14ac:dyDescent="0.25">
      <c r="B29" s="32">
        <f t="shared" si="0"/>
        <v>21</v>
      </c>
      <c r="C29" s="33" t="s">
        <v>42</v>
      </c>
      <c r="D29" s="33" t="s">
        <v>77</v>
      </c>
      <c r="E29" s="33"/>
      <c r="F29" s="33"/>
      <c r="G29" s="33"/>
      <c r="H29" s="33"/>
      <c r="I29" s="33"/>
      <c r="J29" s="33">
        <v>100</v>
      </c>
      <c r="K29" s="40">
        <f t="shared" si="2"/>
        <v>100</v>
      </c>
      <c r="L29" s="34">
        <v>0</v>
      </c>
      <c r="M29" s="34">
        <v>0</v>
      </c>
      <c r="N29" s="34">
        <v>0</v>
      </c>
      <c r="O29" s="30">
        <f t="shared" si="1"/>
        <v>40</v>
      </c>
    </row>
    <row r="30" spans="2:15" s="31" customFormat="1" ht="15.75" customHeight="1" x14ac:dyDescent="0.25">
      <c r="B30" s="32">
        <f t="shared" si="0"/>
        <v>22</v>
      </c>
      <c r="C30" s="33" t="s">
        <v>43</v>
      </c>
      <c r="D30" s="33" t="s">
        <v>78</v>
      </c>
      <c r="E30" s="33"/>
      <c r="F30" s="33"/>
      <c r="G30" s="33"/>
      <c r="H30" s="33"/>
      <c r="I30" s="33"/>
      <c r="J30" s="33">
        <v>100</v>
      </c>
      <c r="K30" s="40">
        <f t="shared" si="2"/>
        <v>100</v>
      </c>
      <c r="L30" s="34">
        <v>0</v>
      </c>
      <c r="M30" s="34">
        <v>0</v>
      </c>
      <c r="N30" s="34">
        <v>0</v>
      </c>
      <c r="O30" s="30">
        <f t="shared" si="1"/>
        <v>40</v>
      </c>
    </row>
    <row r="31" spans="2:15" s="31" customFormat="1" ht="15.75" customHeight="1" x14ac:dyDescent="0.25">
      <c r="B31" s="32">
        <f t="shared" si="0"/>
        <v>23</v>
      </c>
      <c r="C31" s="33" t="s">
        <v>44</v>
      </c>
      <c r="D31" s="33" t="s">
        <v>79</v>
      </c>
      <c r="E31" s="33"/>
      <c r="F31" s="33"/>
      <c r="G31" s="33"/>
      <c r="H31" s="33"/>
      <c r="I31" s="33"/>
      <c r="J31" s="33">
        <v>100</v>
      </c>
      <c r="K31" s="40">
        <f t="shared" si="2"/>
        <v>100</v>
      </c>
      <c r="L31" s="34">
        <v>0</v>
      </c>
      <c r="M31" s="34">
        <v>0</v>
      </c>
      <c r="N31" s="34">
        <v>0</v>
      </c>
      <c r="O31" s="30">
        <f t="shared" si="1"/>
        <v>40</v>
      </c>
    </row>
    <row r="32" spans="2:15" s="31" customFormat="1" ht="15.75" customHeight="1" x14ac:dyDescent="0.25">
      <c r="B32" s="32">
        <f t="shared" si="0"/>
        <v>24</v>
      </c>
      <c r="C32" s="33" t="s">
        <v>45</v>
      </c>
      <c r="D32" s="33" t="s">
        <v>80</v>
      </c>
      <c r="E32" s="33"/>
      <c r="F32" s="33"/>
      <c r="G32" s="33"/>
      <c r="H32" s="33"/>
      <c r="I32" s="33"/>
      <c r="J32" s="33">
        <v>100</v>
      </c>
      <c r="K32" s="40">
        <f t="shared" si="2"/>
        <v>100</v>
      </c>
      <c r="L32" s="34">
        <v>0</v>
      </c>
      <c r="M32" s="34">
        <v>0</v>
      </c>
      <c r="N32" s="34">
        <v>0</v>
      </c>
      <c r="O32" s="30">
        <f t="shared" si="1"/>
        <v>40</v>
      </c>
    </row>
    <row r="33" spans="2:15" s="31" customFormat="1" ht="15.75" customHeight="1" x14ac:dyDescent="0.25">
      <c r="B33" s="32">
        <f t="shared" si="0"/>
        <v>25</v>
      </c>
      <c r="C33" s="33" t="s">
        <v>46</v>
      </c>
      <c r="D33" s="33" t="s">
        <v>81</v>
      </c>
      <c r="E33" s="33"/>
      <c r="F33" s="33"/>
      <c r="G33" s="33"/>
      <c r="H33" s="33"/>
      <c r="I33" s="33"/>
      <c r="J33" s="33">
        <v>70</v>
      </c>
      <c r="K33" s="40">
        <f t="shared" si="2"/>
        <v>70</v>
      </c>
      <c r="L33" s="34">
        <v>0</v>
      </c>
      <c r="M33" s="34">
        <v>0</v>
      </c>
      <c r="N33" s="34">
        <v>0</v>
      </c>
      <c r="O33" s="30">
        <f t="shared" si="1"/>
        <v>28</v>
      </c>
    </row>
    <row r="34" spans="2:15" s="31" customFormat="1" ht="15.75" customHeight="1" x14ac:dyDescent="0.25">
      <c r="B34" s="32">
        <f t="shared" si="0"/>
        <v>26</v>
      </c>
      <c r="C34" s="33" t="s">
        <v>47</v>
      </c>
      <c r="D34" s="33" t="s">
        <v>82</v>
      </c>
      <c r="E34" s="33"/>
      <c r="F34" s="33"/>
      <c r="G34" s="33"/>
      <c r="H34" s="33"/>
      <c r="I34" s="33"/>
      <c r="J34" s="33">
        <v>100</v>
      </c>
      <c r="K34" s="40">
        <f t="shared" si="2"/>
        <v>100</v>
      </c>
      <c r="L34" s="34">
        <v>0</v>
      </c>
      <c r="M34" s="34">
        <v>0</v>
      </c>
      <c r="N34" s="34">
        <v>0</v>
      </c>
      <c r="O34" s="30">
        <f t="shared" si="1"/>
        <v>40</v>
      </c>
    </row>
    <row r="35" spans="2:15" s="31" customFormat="1" ht="15.75" customHeight="1" x14ac:dyDescent="0.25">
      <c r="B35" s="32">
        <f t="shared" si="0"/>
        <v>27</v>
      </c>
      <c r="C35" s="33" t="s">
        <v>48</v>
      </c>
      <c r="D35" s="33" t="s">
        <v>83</v>
      </c>
      <c r="E35" s="33"/>
      <c r="F35" s="33"/>
      <c r="G35" s="33"/>
      <c r="H35" s="33"/>
      <c r="I35" s="33"/>
      <c r="J35" s="33">
        <v>100</v>
      </c>
      <c r="K35" s="40">
        <f t="shared" si="2"/>
        <v>100</v>
      </c>
      <c r="L35" s="34">
        <v>0</v>
      </c>
      <c r="M35" s="34">
        <v>0</v>
      </c>
      <c r="N35" s="34">
        <v>0</v>
      </c>
      <c r="O35" s="30">
        <f t="shared" si="1"/>
        <v>40</v>
      </c>
    </row>
    <row r="36" spans="2:15" s="31" customFormat="1" ht="15.75" customHeight="1" x14ac:dyDescent="0.25">
      <c r="B36" s="32">
        <f t="shared" si="0"/>
        <v>28</v>
      </c>
      <c r="C36" s="33" t="s">
        <v>49</v>
      </c>
      <c r="D36" s="33" t="s">
        <v>84</v>
      </c>
      <c r="E36" s="33"/>
      <c r="F36" s="33"/>
      <c r="G36" s="33"/>
      <c r="H36" s="33"/>
      <c r="I36" s="33"/>
      <c r="J36" s="33">
        <v>100</v>
      </c>
      <c r="K36" s="40">
        <f t="shared" si="2"/>
        <v>100</v>
      </c>
      <c r="L36" s="34">
        <v>0</v>
      </c>
      <c r="M36" s="34">
        <v>0</v>
      </c>
      <c r="N36" s="34">
        <v>0</v>
      </c>
      <c r="O36" s="30">
        <f t="shared" si="1"/>
        <v>40</v>
      </c>
    </row>
    <row r="37" spans="2:15" s="31" customFormat="1" ht="15.75" customHeight="1" x14ac:dyDescent="0.25">
      <c r="B37" s="32">
        <f t="shared" si="0"/>
        <v>29</v>
      </c>
      <c r="C37" s="33" t="s">
        <v>50</v>
      </c>
      <c r="D37" s="33" t="s">
        <v>85</v>
      </c>
      <c r="E37" s="33"/>
      <c r="F37" s="33"/>
      <c r="G37" s="33"/>
      <c r="H37" s="33"/>
      <c r="I37" s="33"/>
      <c r="J37" s="33">
        <v>100</v>
      </c>
      <c r="K37" s="40">
        <f t="shared" si="2"/>
        <v>100</v>
      </c>
      <c r="L37" s="34">
        <v>0</v>
      </c>
      <c r="M37" s="34">
        <v>0</v>
      </c>
      <c r="N37" s="34">
        <v>0</v>
      </c>
      <c r="O37" s="30">
        <f t="shared" si="1"/>
        <v>40</v>
      </c>
    </row>
    <row r="38" spans="2:15" s="31" customFormat="1" ht="15.75" customHeight="1" x14ac:dyDescent="0.25">
      <c r="B38" s="32">
        <f t="shared" si="0"/>
        <v>30</v>
      </c>
      <c r="C38" s="33" t="s">
        <v>51</v>
      </c>
      <c r="D38" s="33" t="s">
        <v>86</v>
      </c>
      <c r="E38" s="33"/>
      <c r="F38" s="33"/>
      <c r="G38" s="33"/>
      <c r="H38" s="33"/>
      <c r="I38" s="33"/>
      <c r="J38" s="33">
        <v>100</v>
      </c>
      <c r="K38" s="40">
        <f t="shared" si="2"/>
        <v>100</v>
      </c>
      <c r="L38" s="34">
        <v>0</v>
      </c>
      <c r="M38" s="34">
        <v>0</v>
      </c>
      <c r="N38" s="34">
        <v>0</v>
      </c>
      <c r="O38" s="30">
        <f t="shared" si="1"/>
        <v>40</v>
      </c>
    </row>
    <row r="39" spans="2:15" s="31" customFormat="1" ht="15.75" customHeight="1" x14ac:dyDescent="0.25">
      <c r="B39" s="32">
        <f t="shared" si="0"/>
        <v>31</v>
      </c>
      <c r="C39" s="33" t="s">
        <v>52</v>
      </c>
      <c r="D39" s="33" t="s">
        <v>87</v>
      </c>
      <c r="E39" s="33"/>
      <c r="F39" s="33"/>
      <c r="G39" s="33"/>
      <c r="H39" s="33"/>
      <c r="I39" s="33"/>
      <c r="J39" s="33">
        <v>100</v>
      </c>
      <c r="K39" s="40">
        <f t="shared" si="2"/>
        <v>100</v>
      </c>
      <c r="L39" s="34">
        <v>0</v>
      </c>
      <c r="M39" s="34">
        <v>0</v>
      </c>
      <c r="N39" s="34">
        <v>0</v>
      </c>
      <c r="O39" s="30">
        <f t="shared" si="1"/>
        <v>40</v>
      </c>
    </row>
    <row r="40" spans="2:15" s="31" customFormat="1" ht="15.75" customHeight="1" x14ac:dyDescent="0.25">
      <c r="B40" s="32">
        <f t="shared" si="0"/>
        <v>32</v>
      </c>
      <c r="C40" s="33" t="s">
        <v>53</v>
      </c>
      <c r="D40" s="33" t="s">
        <v>88</v>
      </c>
      <c r="E40" s="33"/>
      <c r="F40" s="33"/>
      <c r="G40" s="33"/>
      <c r="H40" s="33"/>
      <c r="I40" s="33"/>
      <c r="J40" s="33">
        <v>100</v>
      </c>
      <c r="K40" s="40">
        <f t="shared" si="2"/>
        <v>100</v>
      </c>
      <c r="L40" s="34">
        <v>0</v>
      </c>
      <c r="M40" s="34">
        <v>0</v>
      </c>
      <c r="N40" s="34">
        <v>0</v>
      </c>
      <c r="O40" s="30">
        <f t="shared" si="1"/>
        <v>40</v>
      </c>
    </row>
    <row r="41" spans="2:15" s="31" customFormat="1" ht="15.75" customHeight="1" x14ac:dyDescent="0.25">
      <c r="B41" s="32">
        <f t="shared" si="0"/>
        <v>33</v>
      </c>
      <c r="C41" s="33" t="s">
        <v>54</v>
      </c>
      <c r="D41" s="33" t="s">
        <v>89</v>
      </c>
      <c r="E41" s="33"/>
      <c r="F41" s="33"/>
      <c r="G41" s="33"/>
      <c r="H41" s="33"/>
      <c r="I41" s="33"/>
      <c r="J41" s="33">
        <v>70</v>
      </c>
      <c r="K41" s="40">
        <f t="shared" si="2"/>
        <v>70</v>
      </c>
      <c r="L41" s="34">
        <v>0</v>
      </c>
      <c r="M41" s="34">
        <v>0</v>
      </c>
      <c r="N41" s="34">
        <v>0</v>
      </c>
      <c r="O41" s="30">
        <f t="shared" si="1"/>
        <v>28</v>
      </c>
    </row>
    <row r="42" spans="2:15" s="31" customFormat="1" ht="15.75" customHeight="1" x14ac:dyDescent="0.25">
      <c r="B42" s="32">
        <f t="shared" si="0"/>
        <v>34</v>
      </c>
      <c r="C42" s="33" t="s">
        <v>55</v>
      </c>
      <c r="D42" s="33" t="s">
        <v>90</v>
      </c>
      <c r="E42" s="33"/>
      <c r="F42" s="33"/>
      <c r="G42" s="33"/>
      <c r="H42" s="33"/>
      <c r="I42" s="33"/>
      <c r="J42" s="33">
        <v>100</v>
      </c>
      <c r="K42" s="40">
        <f t="shared" si="2"/>
        <v>100</v>
      </c>
      <c r="L42" s="34">
        <v>0</v>
      </c>
      <c r="M42" s="34">
        <v>0</v>
      </c>
      <c r="N42" s="34">
        <v>0</v>
      </c>
      <c r="O42" s="30">
        <f t="shared" si="1"/>
        <v>40</v>
      </c>
    </row>
    <row r="43" spans="2:15" s="31" customFormat="1" ht="15.75" customHeight="1" x14ac:dyDescent="0.25">
      <c r="B43" s="32">
        <f t="shared" si="0"/>
        <v>35</v>
      </c>
      <c r="C43" s="33" t="s">
        <v>56</v>
      </c>
      <c r="D43" s="33" t="s">
        <v>91</v>
      </c>
      <c r="E43" s="33"/>
      <c r="F43" s="33"/>
      <c r="G43" s="33"/>
      <c r="H43" s="33"/>
      <c r="I43" s="33"/>
      <c r="J43" s="33">
        <v>100</v>
      </c>
      <c r="K43" s="40">
        <f t="shared" si="2"/>
        <v>100</v>
      </c>
      <c r="L43" s="34">
        <v>0</v>
      </c>
      <c r="M43" s="34">
        <v>0</v>
      </c>
      <c r="N43" s="34">
        <v>0</v>
      </c>
      <c r="O43" s="35">
        <f t="shared" si="1"/>
        <v>40</v>
      </c>
    </row>
    <row r="44" spans="2:15" ht="15.75" customHeight="1" x14ac:dyDescent="0.25">
      <c r="B44" s="19">
        <f t="shared" si="0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1">
        <f t="shared" ref="O44:O53" si="3">SUM(J44:N44)/7</f>
        <v>0</v>
      </c>
    </row>
    <row r="45" spans="2:15" ht="15.75" customHeight="1" x14ac:dyDescent="0.25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10">
        <f t="shared" si="3"/>
        <v>0</v>
      </c>
    </row>
    <row r="46" spans="2:15" ht="15.75" customHeight="1" x14ac:dyDescent="0.25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10">
        <f t="shared" si="3"/>
        <v>0</v>
      </c>
    </row>
    <row r="47" spans="2:15" ht="15.75" customHeight="1" x14ac:dyDescent="0.25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10">
        <f t="shared" si="3"/>
        <v>0</v>
      </c>
    </row>
    <row r="48" spans="2:15" ht="15.75" customHeight="1" x14ac:dyDescent="0.25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10">
        <f t="shared" si="3"/>
        <v>0</v>
      </c>
    </row>
    <row r="49" spans="2:15" ht="15.75" customHeight="1" x14ac:dyDescent="0.25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10">
        <f t="shared" si="3"/>
        <v>0</v>
      </c>
    </row>
    <row r="50" spans="2:15" ht="15.75" customHeight="1" x14ac:dyDescent="0.25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10">
        <f t="shared" si="3"/>
        <v>0</v>
      </c>
    </row>
    <row r="51" spans="2:15" ht="15.75" customHeight="1" x14ac:dyDescent="0.25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10">
        <f t="shared" si="3"/>
        <v>0</v>
      </c>
    </row>
    <row r="52" spans="2:15" ht="15.75" customHeight="1" x14ac:dyDescent="0.25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10">
        <f t="shared" si="3"/>
        <v>0</v>
      </c>
    </row>
    <row r="53" spans="2:15" ht="15.75" customHeight="1" x14ac:dyDescent="0.25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10">
        <f t="shared" si="3"/>
        <v>0</v>
      </c>
    </row>
    <row r="54" spans="2:15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4">COUNTIF(J9:J53,"&gt;=70")</f>
        <v>35</v>
      </c>
      <c r="K54" s="12">
        <f t="shared" si="4"/>
        <v>35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3">
        <f>COUNTIF(O9:O48,"&gt;=70")</f>
        <v>0</v>
      </c>
    </row>
    <row r="55" spans="2:15" ht="15.75" customHeight="1" x14ac:dyDescent="0.25">
      <c r="C55" s="47"/>
      <c r="D55" s="46"/>
      <c r="E55" s="2"/>
      <c r="H55" s="52" t="s">
        <v>17</v>
      </c>
      <c r="I55" s="53"/>
      <c r="J55" s="14">
        <f t="shared" ref="J55:O55" si="5">COUNTIF(J9:J53,"&lt;70")</f>
        <v>0</v>
      </c>
      <c r="K55" s="14">
        <f t="shared" si="5"/>
        <v>0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si="5"/>
        <v>45</v>
      </c>
    </row>
    <row r="56" spans="2:15" ht="15.75" customHeight="1" x14ac:dyDescent="0.25">
      <c r="C56" s="47"/>
      <c r="D56" s="46"/>
      <c r="E56" s="46"/>
      <c r="H56" s="52" t="s">
        <v>18</v>
      </c>
      <c r="I56" s="53"/>
      <c r="J56" s="14">
        <f t="shared" ref="J56:O56" si="6">COUNT(J9:J53)</f>
        <v>35</v>
      </c>
      <c r="K56" s="14">
        <f t="shared" si="6"/>
        <v>35</v>
      </c>
      <c r="L56" s="14">
        <f t="shared" si="6"/>
        <v>35</v>
      </c>
      <c r="M56" s="14">
        <f t="shared" si="6"/>
        <v>35</v>
      </c>
      <c r="N56" s="14">
        <f t="shared" si="6"/>
        <v>35</v>
      </c>
      <c r="O56" s="14">
        <f t="shared" si="6"/>
        <v>45</v>
      </c>
    </row>
    <row r="57" spans="2:15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O57" si="7">J54/J56</f>
        <v>1</v>
      </c>
      <c r="K57" s="17">
        <f t="shared" si="7"/>
        <v>1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7">
        <f t="shared" si="7"/>
        <v>0</v>
      </c>
    </row>
    <row r="58" spans="2:15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O58" si="8">J55/J56</f>
        <v>0</v>
      </c>
      <c r="K58" s="16">
        <f t="shared" si="8"/>
        <v>0</v>
      </c>
      <c r="L58" s="17">
        <f t="shared" si="8"/>
        <v>1</v>
      </c>
      <c r="M58" s="17">
        <f t="shared" si="8"/>
        <v>1</v>
      </c>
      <c r="N58" s="17">
        <f t="shared" si="8"/>
        <v>1</v>
      </c>
      <c r="O58" s="17">
        <f t="shared" si="8"/>
        <v>1</v>
      </c>
    </row>
    <row r="59" spans="2:15" ht="15.75" customHeight="1" x14ac:dyDescent="0.25">
      <c r="C59" s="47"/>
      <c r="D59" s="46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7"/>
      <c r="K61" s="49"/>
      <c r="L61" s="49"/>
      <c r="M61" s="49"/>
      <c r="N61" s="49"/>
    </row>
    <row r="62" spans="2:15" ht="15.75" customHeight="1" x14ac:dyDescent="0.25">
      <c r="J62" s="55" t="s">
        <v>21</v>
      </c>
      <c r="K62" s="56"/>
      <c r="L62" s="56"/>
      <c r="M62" s="56"/>
      <c r="N62" s="56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  <mergeCell ref="D50:I50"/>
    <mergeCell ref="D51:I51"/>
    <mergeCell ref="D52:I52"/>
    <mergeCell ref="D53:I53"/>
    <mergeCell ref="H54:I54"/>
    <mergeCell ref="H55:I55"/>
    <mergeCell ref="H56:I56"/>
    <mergeCell ref="H57:I57"/>
    <mergeCell ref="J62:N62"/>
    <mergeCell ref="J61:N61"/>
    <mergeCell ref="B2:N2"/>
    <mergeCell ref="I6:J6"/>
    <mergeCell ref="K6:N6"/>
    <mergeCell ref="C3:N3"/>
    <mergeCell ref="D4:G4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zoomScale="59" zoomScaleNormal="59" workbookViewId="0">
      <selection activeCell="O15" sqref="O1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15.42578125" customWidth="1"/>
    <col min="15" max="15" width="8.7109375" customWidth="1"/>
    <col min="16" max="16" width="5.7109375" customWidth="1"/>
  </cols>
  <sheetData>
    <row r="2" spans="2:16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  <c r="P2" s="1"/>
    </row>
    <row r="3" spans="2:16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"/>
      <c r="P3" s="3"/>
    </row>
    <row r="4" spans="2:16" x14ac:dyDescent="0.25">
      <c r="C4" t="s">
        <v>2</v>
      </c>
      <c r="D4" s="51" t="s">
        <v>92</v>
      </c>
      <c r="E4" s="49"/>
      <c r="F4" s="49"/>
      <c r="G4" s="49"/>
      <c r="I4" t="s">
        <v>3</v>
      </c>
      <c r="J4" s="69" t="s">
        <v>96</v>
      </c>
      <c r="K4" s="49"/>
      <c r="M4" t="s">
        <v>4</v>
      </c>
      <c r="N4" s="4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37" t="s">
        <v>119</v>
      </c>
      <c r="D9" s="23" t="s">
        <v>97</v>
      </c>
      <c r="E9" s="24"/>
      <c r="F9" s="24"/>
      <c r="G9" s="24"/>
      <c r="H9" s="24"/>
      <c r="I9" s="25"/>
      <c r="J9" s="37">
        <v>100</v>
      </c>
      <c r="K9" s="41">
        <f>SUM(H9:J9)</f>
        <v>100</v>
      </c>
      <c r="L9" s="29">
        <v>0</v>
      </c>
      <c r="M9" s="29">
        <v>0</v>
      </c>
      <c r="N9" s="29">
        <v>0</v>
      </c>
      <c r="O9" s="30">
        <f>SUM(J9:N9)/5</f>
        <v>40</v>
      </c>
    </row>
    <row r="10" spans="2:16" s="31" customFormat="1" x14ac:dyDescent="0.25">
      <c r="B10" s="32">
        <f t="shared" ref="B10:B53" si="0">B9+1</f>
        <v>2</v>
      </c>
      <c r="C10" s="37" t="s">
        <v>120</v>
      </c>
      <c r="D10" s="33" t="s">
        <v>98</v>
      </c>
      <c r="E10" s="33"/>
      <c r="F10" s="33"/>
      <c r="G10" s="33"/>
      <c r="H10" s="33"/>
      <c r="I10" s="33"/>
      <c r="J10" s="37">
        <v>100</v>
      </c>
      <c r="K10" s="41">
        <f t="shared" ref="K10:K30" si="1">SUM(H10:J10)</f>
        <v>100</v>
      </c>
      <c r="L10" s="34">
        <v>0</v>
      </c>
      <c r="M10" s="34">
        <v>0</v>
      </c>
      <c r="N10" s="34">
        <v>0</v>
      </c>
      <c r="O10" s="30">
        <f t="shared" ref="O10:O43" si="2">SUM(J10:N10)/5</f>
        <v>40</v>
      </c>
    </row>
    <row r="11" spans="2:16" s="31" customFormat="1" x14ac:dyDescent="0.25">
      <c r="B11" s="32">
        <f t="shared" si="0"/>
        <v>3</v>
      </c>
      <c r="C11" s="37" t="s">
        <v>121</v>
      </c>
      <c r="D11" s="33" t="s">
        <v>99</v>
      </c>
      <c r="E11" s="33"/>
      <c r="F11" s="33"/>
      <c r="G11" s="33"/>
      <c r="H11" s="33"/>
      <c r="I11" s="33"/>
      <c r="J11" s="37">
        <v>100</v>
      </c>
      <c r="K11" s="41">
        <f t="shared" si="1"/>
        <v>100</v>
      </c>
      <c r="L11" s="34">
        <v>0</v>
      </c>
      <c r="M11" s="34">
        <v>0</v>
      </c>
      <c r="N11" s="34">
        <v>0</v>
      </c>
      <c r="O11" s="30">
        <f t="shared" si="2"/>
        <v>40</v>
      </c>
    </row>
    <row r="12" spans="2:16" s="31" customFormat="1" x14ac:dyDescent="0.25">
      <c r="B12" s="32">
        <f t="shared" si="0"/>
        <v>4</v>
      </c>
      <c r="C12" s="37" t="s">
        <v>122</v>
      </c>
      <c r="D12" s="33" t="s">
        <v>100</v>
      </c>
      <c r="E12" s="33"/>
      <c r="F12" s="33"/>
      <c r="G12" s="33"/>
      <c r="H12" s="33"/>
      <c r="I12" s="33"/>
      <c r="J12" s="37">
        <v>70</v>
      </c>
      <c r="K12" s="41">
        <f t="shared" si="1"/>
        <v>70</v>
      </c>
      <c r="L12" s="34">
        <v>0</v>
      </c>
      <c r="M12" s="34">
        <v>0</v>
      </c>
      <c r="N12" s="34">
        <v>0</v>
      </c>
      <c r="O12" s="30">
        <f t="shared" si="2"/>
        <v>28</v>
      </c>
    </row>
    <row r="13" spans="2:16" s="31" customFormat="1" x14ac:dyDescent="0.25">
      <c r="B13" s="32">
        <f t="shared" si="0"/>
        <v>5</v>
      </c>
      <c r="C13" s="37" t="s">
        <v>123</v>
      </c>
      <c r="D13" s="33" t="s">
        <v>101</v>
      </c>
      <c r="E13" s="33"/>
      <c r="F13" s="33"/>
      <c r="G13" s="33"/>
      <c r="H13" s="33"/>
      <c r="I13" s="33"/>
      <c r="J13" s="37">
        <v>100</v>
      </c>
      <c r="K13" s="41">
        <f t="shared" si="1"/>
        <v>100</v>
      </c>
      <c r="L13" s="34">
        <v>0</v>
      </c>
      <c r="M13" s="34">
        <v>0</v>
      </c>
      <c r="N13" s="34">
        <v>0</v>
      </c>
      <c r="O13" s="30">
        <f t="shared" si="2"/>
        <v>40</v>
      </c>
    </row>
    <row r="14" spans="2:16" s="31" customFormat="1" x14ac:dyDescent="0.25">
      <c r="B14" s="32">
        <f t="shared" si="0"/>
        <v>6</v>
      </c>
      <c r="C14" s="37" t="s">
        <v>124</v>
      </c>
      <c r="D14" s="33" t="s">
        <v>102</v>
      </c>
      <c r="E14" s="33"/>
      <c r="F14" s="33"/>
      <c r="G14" s="33"/>
      <c r="H14" s="33"/>
      <c r="I14" s="33"/>
      <c r="J14" s="37">
        <v>90</v>
      </c>
      <c r="K14" s="41">
        <f t="shared" si="1"/>
        <v>90</v>
      </c>
      <c r="L14" s="34">
        <v>0</v>
      </c>
      <c r="M14" s="34">
        <v>0</v>
      </c>
      <c r="N14" s="34">
        <v>0</v>
      </c>
      <c r="O14" s="30">
        <f t="shared" si="2"/>
        <v>36</v>
      </c>
    </row>
    <row r="15" spans="2:16" s="31" customFormat="1" x14ac:dyDescent="0.25">
      <c r="B15" s="32">
        <f t="shared" si="0"/>
        <v>7</v>
      </c>
      <c r="C15" s="37" t="s">
        <v>125</v>
      </c>
      <c r="D15" s="33" t="s">
        <v>103</v>
      </c>
      <c r="E15" s="33"/>
      <c r="F15" s="33"/>
      <c r="G15" s="33"/>
      <c r="H15" s="33"/>
      <c r="I15" s="33"/>
      <c r="J15" s="37">
        <v>70</v>
      </c>
      <c r="K15" s="41">
        <f t="shared" si="1"/>
        <v>70</v>
      </c>
      <c r="L15" s="34">
        <v>0</v>
      </c>
      <c r="M15" s="34">
        <v>0</v>
      </c>
      <c r="N15" s="34">
        <v>0</v>
      </c>
      <c r="O15" s="30">
        <f t="shared" si="2"/>
        <v>28</v>
      </c>
    </row>
    <row r="16" spans="2:16" s="31" customFormat="1" x14ac:dyDescent="0.25">
      <c r="B16" s="32">
        <f t="shared" si="0"/>
        <v>8</v>
      </c>
      <c r="C16" s="37" t="s">
        <v>126</v>
      </c>
      <c r="D16" s="33" t="s">
        <v>104</v>
      </c>
      <c r="E16" s="33"/>
      <c r="F16" s="33"/>
      <c r="G16" s="33"/>
      <c r="H16" s="33"/>
      <c r="I16" s="33"/>
      <c r="J16" s="37">
        <v>100</v>
      </c>
      <c r="K16" s="41">
        <f t="shared" si="1"/>
        <v>100</v>
      </c>
      <c r="L16" s="34">
        <v>0</v>
      </c>
      <c r="M16" s="34">
        <v>0</v>
      </c>
      <c r="N16" s="34">
        <v>0</v>
      </c>
      <c r="O16" s="30">
        <f t="shared" si="2"/>
        <v>40</v>
      </c>
    </row>
    <row r="17" spans="2:15" s="31" customFormat="1" x14ac:dyDescent="0.25">
      <c r="B17" s="32">
        <f t="shared" si="0"/>
        <v>9</v>
      </c>
      <c r="C17" s="37" t="s">
        <v>127</v>
      </c>
      <c r="D17" s="33" t="s">
        <v>105</v>
      </c>
      <c r="E17" s="33"/>
      <c r="F17" s="33"/>
      <c r="G17" s="33"/>
      <c r="H17" s="33"/>
      <c r="I17" s="33"/>
      <c r="J17" s="37">
        <v>100</v>
      </c>
      <c r="K17" s="41">
        <f t="shared" si="1"/>
        <v>100</v>
      </c>
      <c r="L17" s="34">
        <v>0</v>
      </c>
      <c r="M17" s="34">
        <v>0</v>
      </c>
      <c r="N17" s="34">
        <v>0</v>
      </c>
      <c r="O17" s="30">
        <f t="shared" si="2"/>
        <v>40</v>
      </c>
    </row>
    <row r="18" spans="2:15" s="31" customFormat="1" x14ac:dyDescent="0.25">
      <c r="B18" s="32">
        <f t="shared" si="0"/>
        <v>10</v>
      </c>
      <c r="C18" s="37" t="s">
        <v>128</v>
      </c>
      <c r="D18" s="33" t="s">
        <v>106</v>
      </c>
      <c r="E18" s="33"/>
      <c r="F18" s="33"/>
      <c r="G18" s="33"/>
      <c r="H18" s="33"/>
      <c r="I18" s="33"/>
      <c r="J18" s="37">
        <v>100</v>
      </c>
      <c r="K18" s="41">
        <f t="shared" si="1"/>
        <v>100</v>
      </c>
      <c r="L18" s="34">
        <v>0</v>
      </c>
      <c r="M18" s="34">
        <v>0</v>
      </c>
      <c r="N18" s="34">
        <v>0</v>
      </c>
      <c r="O18" s="30">
        <f t="shared" si="2"/>
        <v>40</v>
      </c>
    </row>
    <row r="19" spans="2:15" s="31" customFormat="1" x14ac:dyDescent="0.25">
      <c r="B19" s="32">
        <f t="shared" si="0"/>
        <v>11</v>
      </c>
      <c r="C19" s="37" t="s">
        <v>129</v>
      </c>
      <c r="D19" s="33" t="s">
        <v>107</v>
      </c>
      <c r="E19" s="33"/>
      <c r="F19" s="33"/>
      <c r="G19" s="33"/>
      <c r="H19" s="33"/>
      <c r="I19" s="33"/>
      <c r="J19" s="37">
        <v>100</v>
      </c>
      <c r="K19" s="41">
        <f t="shared" si="1"/>
        <v>100</v>
      </c>
      <c r="L19" s="34">
        <v>0</v>
      </c>
      <c r="M19" s="34">
        <v>0</v>
      </c>
      <c r="N19" s="34">
        <v>0</v>
      </c>
      <c r="O19" s="30">
        <f t="shared" si="2"/>
        <v>40</v>
      </c>
    </row>
    <row r="20" spans="2:15" s="31" customFormat="1" x14ac:dyDescent="0.25">
      <c r="B20" s="32">
        <f t="shared" si="0"/>
        <v>12</v>
      </c>
      <c r="C20" s="37" t="s">
        <v>130</v>
      </c>
      <c r="D20" s="33" t="s">
        <v>108</v>
      </c>
      <c r="E20" s="33"/>
      <c r="F20" s="33"/>
      <c r="G20" s="33"/>
      <c r="H20" s="33"/>
      <c r="I20" s="33"/>
      <c r="J20" s="37">
        <v>100</v>
      </c>
      <c r="K20" s="41">
        <f t="shared" si="1"/>
        <v>100</v>
      </c>
      <c r="L20" s="34">
        <v>0</v>
      </c>
      <c r="M20" s="34">
        <v>0</v>
      </c>
      <c r="N20" s="34">
        <v>0</v>
      </c>
      <c r="O20" s="30">
        <f t="shared" si="2"/>
        <v>40</v>
      </c>
    </row>
    <row r="21" spans="2:15" s="31" customFormat="1" ht="15.75" customHeight="1" x14ac:dyDescent="0.25">
      <c r="B21" s="32">
        <f t="shared" si="0"/>
        <v>13</v>
      </c>
      <c r="C21" s="37" t="s">
        <v>131</v>
      </c>
      <c r="D21" s="33" t="s">
        <v>109</v>
      </c>
      <c r="E21" s="33"/>
      <c r="F21" s="33"/>
      <c r="G21" s="33"/>
      <c r="H21" s="33"/>
      <c r="I21" s="33"/>
      <c r="J21" s="37">
        <v>70</v>
      </c>
      <c r="K21" s="41">
        <f t="shared" si="1"/>
        <v>70</v>
      </c>
      <c r="L21" s="34">
        <v>0</v>
      </c>
      <c r="M21" s="34">
        <v>0</v>
      </c>
      <c r="N21" s="34">
        <v>0</v>
      </c>
      <c r="O21" s="30">
        <f t="shared" si="2"/>
        <v>28</v>
      </c>
    </row>
    <row r="22" spans="2:15" s="31" customFormat="1" ht="15.75" customHeight="1" x14ac:dyDescent="0.25">
      <c r="B22" s="32">
        <f t="shared" si="0"/>
        <v>14</v>
      </c>
      <c r="C22" s="37" t="s">
        <v>132</v>
      </c>
      <c r="D22" s="33" t="s">
        <v>110</v>
      </c>
      <c r="E22" s="33"/>
      <c r="F22" s="33"/>
      <c r="G22" s="33"/>
      <c r="H22" s="33"/>
      <c r="I22" s="33"/>
      <c r="J22" s="37">
        <v>100</v>
      </c>
      <c r="K22" s="41">
        <f t="shared" si="1"/>
        <v>100</v>
      </c>
      <c r="L22" s="34">
        <v>0</v>
      </c>
      <c r="M22" s="34">
        <v>0</v>
      </c>
      <c r="N22" s="34">
        <v>0</v>
      </c>
      <c r="O22" s="30">
        <f t="shared" si="2"/>
        <v>40</v>
      </c>
    </row>
    <row r="23" spans="2:15" s="31" customFormat="1" ht="15.75" customHeight="1" x14ac:dyDescent="0.25">
      <c r="B23" s="32">
        <f t="shared" si="0"/>
        <v>15</v>
      </c>
      <c r="C23" s="37" t="s">
        <v>133</v>
      </c>
      <c r="D23" s="33" t="s">
        <v>111</v>
      </c>
      <c r="E23" s="33"/>
      <c r="F23" s="33"/>
      <c r="G23" s="33"/>
      <c r="H23" s="33"/>
      <c r="I23" s="33"/>
      <c r="J23" s="37">
        <v>100</v>
      </c>
      <c r="K23" s="41">
        <f t="shared" si="1"/>
        <v>100</v>
      </c>
      <c r="L23" s="34">
        <v>0</v>
      </c>
      <c r="M23" s="34">
        <v>0</v>
      </c>
      <c r="N23" s="34">
        <v>0</v>
      </c>
      <c r="O23" s="30">
        <f t="shared" si="2"/>
        <v>40</v>
      </c>
    </row>
    <row r="24" spans="2:15" s="31" customFormat="1" ht="15.75" customHeight="1" x14ac:dyDescent="0.25">
      <c r="B24" s="32">
        <f t="shared" si="0"/>
        <v>16</v>
      </c>
      <c r="C24" s="37" t="s">
        <v>134</v>
      </c>
      <c r="D24" s="33" t="s">
        <v>112</v>
      </c>
      <c r="E24" s="33"/>
      <c r="F24" s="33"/>
      <c r="G24" s="33"/>
      <c r="H24" s="33"/>
      <c r="I24" s="33"/>
      <c r="J24" s="37">
        <v>100</v>
      </c>
      <c r="K24" s="41">
        <f t="shared" si="1"/>
        <v>100</v>
      </c>
      <c r="L24" s="34">
        <v>0</v>
      </c>
      <c r="M24" s="34">
        <v>0</v>
      </c>
      <c r="N24" s="34">
        <v>0</v>
      </c>
      <c r="O24" s="30">
        <f t="shared" si="2"/>
        <v>40</v>
      </c>
    </row>
    <row r="25" spans="2:15" s="31" customFormat="1" ht="15.75" customHeight="1" x14ac:dyDescent="0.25">
      <c r="B25" s="32">
        <f t="shared" si="0"/>
        <v>17</v>
      </c>
      <c r="C25" s="37" t="s">
        <v>135</v>
      </c>
      <c r="D25" s="33" t="s">
        <v>113</v>
      </c>
      <c r="E25" s="33"/>
      <c r="F25" s="33"/>
      <c r="G25" s="33"/>
      <c r="H25" s="33"/>
      <c r="I25" s="33"/>
      <c r="J25" s="37">
        <v>70</v>
      </c>
      <c r="K25" s="41">
        <f t="shared" si="1"/>
        <v>70</v>
      </c>
      <c r="L25" s="34">
        <v>0</v>
      </c>
      <c r="M25" s="34">
        <v>0</v>
      </c>
      <c r="N25" s="34">
        <v>0</v>
      </c>
      <c r="O25" s="30">
        <f t="shared" si="2"/>
        <v>28</v>
      </c>
    </row>
    <row r="26" spans="2:15" s="31" customFormat="1" ht="15.75" customHeight="1" x14ac:dyDescent="0.25">
      <c r="B26" s="32">
        <f t="shared" si="0"/>
        <v>18</v>
      </c>
      <c r="C26" s="37" t="s">
        <v>136</v>
      </c>
      <c r="D26" s="33" t="s">
        <v>114</v>
      </c>
      <c r="E26" s="33"/>
      <c r="F26" s="33"/>
      <c r="G26" s="33"/>
      <c r="H26" s="33"/>
      <c r="I26" s="33"/>
      <c r="J26" s="37">
        <v>100</v>
      </c>
      <c r="K26" s="41">
        <f t="shared" si="1"/>
        <v>100</v>
      </c>
      <c r="L26" s="34">
        <v>0</v>
      </c>
      <c r="M26" s="34">
        <v>0</v>
      </c>
      <c r="N26" s="34">
        <v>0</v>
      </c>
      <c r="O26" s="30">
        <f t="shared" si="2"/>
        <v>40</v>
      </c>
    </row>
    <row r="27" spans="2:15" s="31" customFormat="1" ht="15.75" customHeight="1" x14ac:dyDescent="0.25">
      <c r="B27" s="32">
        <f t="shared" si="0"/>
        <v>19</v>
      </c>
      <c r="C27" s="37" t="s">
        <v>137</v>
      </c>
      <c r="D27" s="33" t="s">
        <v>115</v>
      </c>
      <c r="E27" s="33"/>
      <c r="F27" s="33"/>
      <c r="G27" s="33"/>
      <c r="H27" s="33"/>
      <c r="I27" s="33"/>
      <c r="J27" s="37">
        <v>100</v>
      </c>
      <c r="K27" s="41">
        <f t="shared" si="1"/>
        <v>100</v>
      </c>
      <c r="L27" s="34">
        <v>0</v>
      </c>
      <c r="M27" s="34">
        <v>0</v>
      </c>
      <c r="N27" s="34">
        <v>0</v>
      </c>
      <c r="O27" s="30">
        <f t="shared" si="2"/>
        <v>40</v>
      </c>
    </row>
    <row r="28" spans="2:15" s="31" customFormat="1" ht="15.75" customHeight="1" x14ac:dyDescent="0.25">
      <c r="B28" s="32">
        <f t="shared" si="0"/>
        <v>20</v>
      </c>
      <c r="C28" s="37" t="s">
        <v>138</v>
      </c>
      <c r="D28" s="33" t="s">
        <v>116</v>
      </c>
      <c r="E28" s="33"/>
      <c r="F28" s="33"/>
      <c r="G28" s="33"/>
      <c r="H28" s="33"/>
      <c r="I28" s="33"/>
      <c r="J28" s="37">
        <v>100</v>
      </c>
      <c r="K28" s="41">
        <f t="shared" si="1"/>
        <v>100</v>
      </c>
      <c r="L28" s="34">
        <v>0</v>
      </c>
      <c r="M28" s="34">
        <v>0</v>
      </c>
      <c r="N28" s="34">
        <v>0</v>
      </c>
      <c r="O28" s="30">
        <f t="shared" si="2"/>
        <v>40</v>
      </c>
    </row>
    <row r="29" spans="2:15" s="31" customFormat="1" ht="15.75" customHeight="1" x14ac:dyDescent="0.25">
      <c r="B29" s="32">
        <f t="shared" si="0"/>
        <v>21</v>
      </c>
      <c r="C29" s="37" t="s">
        <v>139</v>
      </c>
      <c r="D29" s="33" t="s">
        <v>117</v>
      </c>
      <c r="E29" s="33"/>
      <c r="F29" s="33"/>
      <c r="G29" s="33"/>
      <c r="H29" s="33"/>
      <c r="I29" s="33"/>
      <c r="J29" s="37">
        <v>100</v>
      </c>
      <c r="K29" s="41">
        <f t="shared" si="1"/>
        <v>100</v>
      </c>
      <c r="L29" s="34">
        <v>0</v>
      </c>
      <c r="M29" s="34">
        <v>0</v>
      </c>
      <c r="N29" s="34">
        <v>0</v>
      </c>
      <c r="O29" s="30">
        <f t="shared" si="2"/>
        <v>40</v>
      </c>
    </row>
    <row r="30" spans="2:15" s="31" customFormat="1" ht="15.75" customHeight="1" x14ac:dyDescent="0.25">
      <c r="B30" s="32">
        <f t="shared" si="0"/>
        <v>22</v>
      </c>
      <c r="C30" s="37" t="s">
        <v>140</v>
      </c>
      <c r="D30" s="33" t="s">
        <v>118</v>
      </c>
      <c r="E30" s="33"/>
      <c r="F30" s="33"/>
      <c r="G30" s="33"/>
      <c r="H30" s="33"/>
      <c r="I30" s="33"/>
      <c r="J30" s="37">
        <v>100</v>
      </c>
      <c r="K30" s="41">
        <f t="shared" si="1"/>
        <v>100</v>
      </c>
      <c r="L30" s="34">
        <v>0</v>
      </c>
      <c r="M30" s="34">
        <v>0</v>
      </c>
      <c r="N30" s="34">
        <v>0</v>
      </c>
      <c r="O30" s="30">
        <f t="shared" si="2"/>
        <v>40</v>
      </c>
    </row>
    <row r="31" spans="2:15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0">
        <f t="shared" si="2"/>
        <v>0</v>
      </c>
    </row>
    <row r="32" spans="2:15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0">
        <f t="shared" si="2"/>
        <v>0</v>
      </c>
    </row>
    <row r="33" spans="2:15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0">
        <f t="shared" si="2"/>
        <v>0</v>
      </c>
    </row>
    <row r="34" spans="2:15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0">
        <f t="shared" si="2"/>
        <v>0</v>
      </c>
    </row>
    <row r="35" spans="2:15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0">
        <f t="shared" si="2"/>
        <v>0</v>
      </c>
    </row>
    <row r="36" spans="2:15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0">
        <f t="shared" si="2"/>
        <v>0</v>
      </c>
    </row>
    <row r="37" spans="2:15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0">
        <f t="shared" si="2"/>
        <v>0</v>
      </c>
    </row>
    <row r="38" spans="2:15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0">
        <f t="shared" si="2"/>
        <v>0</v>
      </c>
    </row>
    <row r="39" spans="2:15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0">
        <f t="shared" si="2"/>
        <v>0</v>
      </c>
    </row>
    <row r="40" spans="2:15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0">
        <f t="shared" si="2"/>
        <v>0</v>
      </c>
    </row>
    <row r="41" spans="2:15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0">
        <f t="shared" si="2"/>
        <v>0</v>
      </c>
    </row>
    <row r="42" spans="2:15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0">
        <f t="shared" si="2"/>
        <v>0</v>
      </c>
    </row>
    <row r="43" spans="2:15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0">
        <f t="shared" si="2"/>
        <v>0</v>
      </c>
    </row>
    <row r="44" spans="2:15" ht="15.75" customHeight="1" x14ac:dyDescent="0.25">
      <c r="B44" s="19">
        <f t="shared" si="0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1">
        <f t="shared" ref="O44:O53" si="3">SUM(J44:N44)/7</f>
        <v>0</v>
      </c>
    </row>
    <row r="45" spans="2:15" ht="15.75" customHeight="1" x14ac:dyDescent="0.25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10">
        <f t="shared" si="3"/>
        <v>0</v>
      </c>
    </row>
    <row r="46" spans="2:15" ht="15.75" customHeight="1" x14ac:dyDescent="0.25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10">
        <f t="shared" si="3"/>
        <v>0</v>
      </c>
    </row>
    <row r="47" spans="2:15" ht="15.75" customHeight="1" x14ac:dyDescent="0.25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10">
        <f t="shared" si="3"/>
        <v>0</v>
      </c>
    </row>
    <row r="48" spans="2:15" ht="15.75" customHeight="1" x14ac:dyDescent="0.25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10">
        <f t="shared" si="3"/>
        <v>0</v>
      </c>
    </row>
    <row r="49" spans="2:15" ht="15.75" customHeight="1" x14ac:dyDescent="0.25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10">
        <f t="shared" si="3"/>
        <v>0</v>
      </c>
    </row>
    <row r="50" spans="2:15" ht="15.75" customHeight="1" x14ac:dyDescent="0.25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10">
        <f t="shared" si="3"/>
        <v>0</v>
      </c>
    </row>
    <row r="51" spans="2:15" ht="15.75" customHeight="1" x14ac:dyDescent="0.25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10">
        <f t="shared" si="3"/>
        <v>0</v>
      </c>
    </row>
    <row r="52" spans="2:15" ht="15.75" customHeight="1" x14ac:dyDescent="0.25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10">
        <f t="shared" si="3"/>
        <v>0</v>
      </c>
    </row>
    <row r="53" spans="2:15" ht="15.75" customHeight="1" x14ac:dyDescent="0.25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10">
        <f t="shared" si="3"/>
        <v>0</v>
      </c>
    </row>
    <row r="54" spans="2:15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4">COUNTIF(J9:J53,"&gt;=70")</f>
        <v>22</v>
      </c>
      <c r="K54" s="12">
        <f t="shared" si="4"/>
        <v>22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3">
        <f>COUNTIF(O9:O48,"&gt;=70")</f>
        <v>0</v>
      </c>
    </row>
    <row r="55" spans="2:15" ht="15.75" customHeight="1" x14ac:dyDescent="0.25">
      <c r="C55" s="47"/>
      <c r="D55" s="46"/>
      <c r="E55" s="2"/>
      <c r="H55" s="52" t="s">
        <v>17</v>
      </c>
      <c r="I55" s="53"/>
      <c r="J55" s="14">
        <f t="shared" ref="J55:O55" si="5">COUNTIF(J9:J53,"&lt;70")</f>
        <v>0</v>
      </c>
      <c r="K55" s="14">
        <f t="shared" si="5"/>
        <v>13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si="5"/>
        <v>45</v>
      </c>
    </row>
    <row r="56" spans="2:15" ht="15.75" customHeight="1" x14ac:dyDescent="0.25">
      <c r="C56" s="47"/>
      <c r="D56" s="46"/>
      <c r="E56" s="46"/>
      <c r="H56" s="52" t="s">
        <v>18</v>
      </c>
      <c r="I56" s="53"/>
      <c r="J56" s="14">
        <f t="shared" ref="J56:O56" si="6">COUNT(J9:J53)</f>
        <v>22</v>
      </c>
      <c r="K56" s="14">
        <f t="shared" si="6"/>
        <v>35</v>
      </c>
      <c r="L56" s="14">
        <f t="shared" si="6"/>
        <v>35</v>
      </c>
      <c r="M56" s="14">
        <f t="shared" si="6"/>
        <v>35</v>
      </c>
      <c r="N56" s="14">
        <f t="shared" si="6"/>
        <v>35</v>
      </c>
      <c r="O56" s="14">
        <f t="shared" si="6"/>
        <v>45</v>
      </c>
    </row>
    <row r="57" spans="2:15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O57" si="7">J54/J56</f>
        <v>1</v>
      </c>
      <c r="K57" s="17">
        <f t="shared" si="7"/>
        <v>0.62857142857142856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7">
        <f t="shared" si="7"/>
        <v>0</v>
      </c>
    </row>
    <row r="58" spans="2:15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O58" si="8">J55/J56</f>
        <v>0</v>
      </c>
      <c r="K58" s="16">
        <f t="shared" si="8"/>
        <v>0.37142857142857144</v>
      </c>
      <c r="L58" s="17">
        <f t="shared" si="8"/>
        <v>1</v>
      </c>
      <c r="M58" s="17">
        <f t="shared" si="8"/>
        <v>1</v>
      </c>
      <c r="N58" s="17">
        <f t="shared" si="8"/>
        <v>1</v>
      </c>
      <c r="O58" s="17">
        <f t="shared" si="8"/>
        <v>1</v>
      </c>
    </row>
    <row r="59" spans="2:15" ht="15.75" customHeight="1" x14ac:dyDescent="0.25">
      <c r="C59" s="47"/>
      <c r="D59" s="46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7"/>
      <c r="K61" s="49"/>
      <c r="L61" s="49"/>
      <c r="M61" s="49"/>
      <c r="N61" s="49"/>
    </row>
    <row r="62" spans="2:15" ht="15.75" customHeight="1" x14ac:dyDescent="0.25">
      <c r="J62" s="55" t="s">
        <v>21</v>
      </c>
      <c r="K62" s="56"/>
      <c r="L62" s="56"/>
      <c r="M62" s="56"/>
      <c r="N62" s="56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topLeftCell="A3" zoomScale="59" zoomScaleNormal="59" workbookViewId="0">
      <selection activeCell="K9" sqref="K9:K29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9.7109375" customWidth="1"/>
    <col min="15" max="15" width="10.140625" style="18" customWidth="1"/>
    <col min="16" max="16" width="8.7109375" customWidth="1"/>
    <col min="17" max="17" width="5.7109375" customWidth="1"/>
  </cols>
  <sheetData>
    <row r="2" spans="2:17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1"/>
      <c r="Q2" s="1"/>
    </row>
    <row r="3" spans="2:17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3"/>
      <c r="Q3" s="3"/>
    </row>
    <row r="4" spans="2:17" x14ac:dyDescent="0.25">
      <c r="C4" t="s">
        <v>2</v>
      </c>
      <c r="D4" s="70" t="s">
        <v>141</v>
      </c>
      <c r="E4" s="49"/>
      <c r="F4" s="49"/>
      <c r="G4" s="49"/>
      <c r="I4" t="s">
        <v>3</v>
      </c>
      <c r="J4" s="69" t="s">
        <v>142</v>
      </c>
      <c r="K4" s="49"/>
      <c r="M4" t="s">
        <v>4</v>
      </c>
      <c r="N4" s="4">
        <v>45009</v>
      </c>
      <c r="O4" s="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  <c r="O6" s="39"/>
    </row>
    <row r="7" spans="2:17" ht="11.25" customHeight="1" x14ac:dyDescent="0.25"/>
    <row r="8" spans="2:17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s="22" customFormat="1" x14ac:dyDescent="0.25">
      <c r="B9" s="26">
        <v>1</v>
      </c>
      <c r="C9" s="37" t="s">
        <v>143</v>
      </c>
      <c r="D9" s="23" t="s">
        <v>164</v>
      </c>
      <c r="E9" s="24"/>
      <c r="F9" s="24"/>
      <c r="G9" s="24"/>
      <c r="H9" s="24"/>
      <c r="I9" s="25"/>
      <c r="J9" s="37">
        <v>100</v>
      </c>
      <c r="K9" s="43">
        <f>SUM(H9:J9)</f>
        <v>100</v>
      </c>
      <c r="L9" s="29">
        <v>0</v>
      </c>
      <c r="M9" s="29">
        <v>0</v>
      </c>
      <c r="N9" s="29">
        <v>0</v>
      </c>
      <c r="O9" s="29">
        <v>0</v>
      </c>
      <c r="P9" s="30">
        <f>SUM(J9:N9)/5</f>
        <v>40</v>
      </c>
    </row>
    <row r="10" spans="2:17" s="31" customFormat="1" x14ac:dyDescent="0.25">
      <c r="B10" s="32">
        <f t="shared" ref="B10:B53" si="0">B9+1</f>
        <v>2</v>
      </c>
      <c r="C10" s="37" t="s">
        <v>144</v>
      </c>
      <c r="D10" s="33" t="s">
        <v>165</v>
      </c>
      <c r="E10" s="33"/>
      <c r="F10" s="33"/>
      <c r="G10" s="33"/>
      <c r="H10" s="33"/>
      <c r="I10" s="33"/>
      <c r="J10" s="37">
        <v>90</v>
      </c>
      <c r="K10" s="43">
        <f t="shared" ref="K10:K29" si="1">SUM(H10:J10)</f>
        <v>90</v>
      </c>
      <c r="L10" s="34">
        <v>0</v>
      </c>
      <c r="M10" s="34">
        <v>0</v>
      </c>
      <c r="N10" s="34">
        <v>0</v>
      </c>
      <c r="O10" s="34">
        <v>0</v>
      </c>
      <c r="P10" s="30">
        <f t="shared" ref="P10:P43" si="2">SUM(J10:N10)/5</f>
        <v>36</v>
      </c>
    </row>
    <row r="11" spans="2:17" s="31" customFormat="1" x14ac:dyDescent="0.25">
      <c r="B11" s="32">
        <f t="shared" si="0"/>
        <v>3</v>
      </c>
      <c r="C11" s="37" t="s">
        <v>145</v>
      </c>
      <c r="D11" s="33" t="s">
        <v>166</v>
      </c>
      <c r="E11" s="33"/>
      <c r="F11" s="33"/>
      <c r="G11" s="33"/>
      <c r="H11" s="33"/>
      <c r="I11" s="33"/>
      <c r="J11" s="37">
        <v>100</v>
      </c>
      <c r="K11" s="43">
        <f t="shared" si="1"/>
        <v>100</v>
      </c>
      <c r="L11" s="34">
        <v>0</v>
      </c>
      <c r="M11" s="34">
        <v>0</v>
      </c>
      <c r="N11" s="34">
        <v>0</v>
      </c>
      <c r="O11" s="34">
        <v>0</v>
      </c>
      <c r="P11" s="30">
        <f t="shared" si="2"/>
        <v>40</v>
      </c>
    </row>
    <row r="12" spans="2:17" s="31" customFormat="1" x14ac:dyDescent="0.25">
      <c r="B12" s="32">
        <f t="shared" si="0"/>
        <v>4</v>
      </c>
      <c r="C12" s="37" t="s">
        <v>146</v>
      </c>
      <c r="D12" s="33" t="s">
        <v>167</v>
      </c>
      <c r="E12" s="33"/>
      <c r="F12" s="33"/>
      <c r="G12" s="33"/>
      <c r="H12" s="33"/>
      <c r="I12" s="33"/>
      <c r="J12" s="37">
        <v>100</v>
      </c>
      <c r="K12" s="43">
        <f t="shared" si="1"/>
        <v>100</v>
      </c>
      <c r="L12" s="34">
        <v>0</v>
      </c>
      <c r="M12" s="34">
        <v>0</v>
      </c>
      <c r="N12" s="34">
        <v>0</v>
      </c>
      <c r="O12" s="34">
        <v>0</v>
      </c>
      <c r="P12" s="30">
        <f t="shared" si="2"/>
        <v>40</v>
      </c>
    </row>
    <row r="13" spans="2:17" s="31" customFormat="1" x14ac:dyDescent="0.25">
      <c r="B13" s="32">
        <f t="shared" si="0"/>
        <v>5</v>
      </c>
      <c r="C13" s="37" t="s">
        <v>147</v>
      </c>
      <c r="D13" s="33" t="s">
        <v>168</v>
      </c>
      <c r="E13" s="33"/>
      <c r="F13" s="33"/>
      <c r="G13" s="33"/>
      <c r="H13" s="33"/>
      <c r="I13" s="33"/>
      <c r="J13" s="37">
        <v>100</v>
      </c>
      <c r="K13" s="43">
        <f t="shared" si="1"/>
        <v>100</v>
      </c>
      <c r="L13" s="34">
        <v>0</v>
      </c>
      <c r="M13" s="34">
        <v>0</v>
      </c>
      <c r="N13" s="34">
        <v>0</v>
      </c>
      <c r="O13" s="34">
        <v>0</v>
      </c>
      <c r="P13" s="30">
        <f t="shared" si="2"/>
        <v>40</v>
      </c>
    </row>
    <row r="14" spans="2:17" s="31" customFormat="1" x14ac:dyDescent="0.25">
      <c r="B14" s="32">
        <f t="shared" si="0"/>
        <v>6</v>
      </c>
      <c r="C14" s="37" t="s">
        <v>148</v>
      </c>
      <c r="D14" s="33" t="s">
        <v>169</v>
      </c>
      <c r="E14" s="33"/>
      <c r="F14" s="33"/>
      <c r="G14" s="33"/>
      <c r="H14" s="33"/>
      <c r="I14" s="33"/>
      <c r="J14" s="37">
        <v>100</v>
      </c>
      <c r="K14" s="43">
        <f t="shared" si="1"/>
        <v>100</v>
      </c>
      <c r="L14" s="34">
        <v>0</v>
      </c>
      <c r="M14" s="34">
        <v>0</v>
      </c>
      <c r="N14" s="34">
        <v>0</v>
      </c>
      <c r="O14" s="34">
        <v>0</v>
      </c>
      <c r="P14" s="30">
        <f t="shared" si="2"/>
        <v>40</v>
      </c>
    </row>
    <row r="15" spans="2:17" s="31" customFormat="1" x14ac:dyDescent="0.25">
      <c r="B15" s="32">
        <f t="shared" si="0"/>
        <v>7</v>
      </c>
      <c r="C15" s="37" t="s">
        <v>149</v>
      </c>
      <c r="D15" s="33" t="s">
        <v>170</v>
      </c>
      <c r="E15" s="33"/>
      <c r="F15" s="33"/>
      <c r="G15" s="33"/>
      <c r="H15" s="33"/>
      <c r="I15" s="33"/>
      <c r="J15" s="37">
        <v>100</v>
      </c>
      <c r="K15" s="43">
        <f t="shared" si="1"/>
        <v>100</v>
      </c>
      <c r="L15" s="34">
        <v>0</v>
      </c>
      <c r="M15" s="34">
        <v>0</v>
      </c>
      <c r="N15" s="34">
        <v>0</v>
      </c>
      <c r="O15" s="34">
        <v>0</v>
      </c>
      <c r="P15" s="30">
        <f t="shared" si="2"/>
        <v>40</v>
      </c>
    </row>
    <row r="16" spans="2:17" s="31" customFormat="1" x14ac:dyDescent="0.25">
      <c r="B16" s="32">
        <f t="shared" si="0"/>
        <v>8</v>
      </c>
      <c r="C16" s="37" t="s">
        <v>150</v>
      </c>
      <c r="D16" s="33" t="s">
        <v>171</v>
      </c>
      <c r="E16" s="33"/>
      <c r="F16" s="33"/>
      <c r="G16" s="33"/>
      <c r="H16" s="33"/>
      <c r="I16" s="33"/>
      <c r="J16" s="37">
        <v>100</v>
      </c>
      <c r="K16" s="43">
        <f t="shared" si="1"/>
        <v>100</v>
      </c>
      <c r="L16" s="34">
        <v>0</v>
      </c>
      <c r="M16" s="34">
        <v>0</v>
      </c>
      <c r="N16" s="34">
        <v>0</v>
      </c>
      <c r="O16" s="34">
        <v>0</v>
      </c>
      <c r="P16" s="30">
        <f t="shared" si="2"/>
        <v>40</v>
      </c>
    </row>
    <row r="17" spans="2:16" s="31" customFormat="1" x14ac:dyDescent="0.25">
      <c r="B17" s="32">
        <f t="shared" si="0"/>
        <v>9</v>
      </c>
      <c r="C17" s="37" t="s">
        <v>151</v>
      </c>
      <c r="D17" s="33" t="s">
        <v>172</v>
      </c>
      <c r="E17" s="33"/>
      <c r="F17" s="33"/>
      <c r="G17" s="33"/>
      <c r="H17" s="33"/>
      <c r="I17" s="33"/>
      <c r="J17" s="37">
        <v>100</v>
      </c>
      <c r="K17" s="43">
        <f t="shared" si="1"/>
        <v>100</v>
      </c>
      <c r="L17" s="34">
        <v>0</v>
      </c>
      <c r="M17" s="34">
        <v>0</v>
      </c>
      <c r="N17" s="34">
        <v>0</v>
      </c>
      <c r="O17" s="34">
        <v>0</v>
      </c>
      <c r="P17" s="30">
        <f t="shared" si="2"/>
        <v>40</v>
      </c>
    </row>
    <row r="18" spans="2:16" s="31" customFormat="1" x14ac:dyDescent="0.25">
      <c r="B18" s="32">
        <f t="shared" si="0"/>
        <v>10</v>
      </c>
      <c r="C18" s="37" t="s">
        <v>152</v>
      </c>
      <c r="D18" s="33" t="s">
        <v>173</v>
      </c>
      <c r="E18" s="33"/>
      <c r="F18" s="33"/>
      <c r="G18" s="33"/>
      <c r="H18" s="33"/>
      <c r="I18" s="33"/>
      <c r="J18" s="37">
        <v>100</v>
      </c>
      <c r="K18" s="43">
        <f t="shared" si="1"/>
        <v>100</v>
      </c>
      <c r="L18" s="34">
        <v>0</v>
      </c>
      <c r="M18" s="34">
        <v>0</v>
      </c>
      <c r="N18" s="34">
        <v>0</v>
      </c>
      <c r="O18" s="34">
        <v>0</v>
      </c>
      <c r="P18" s="30">
        <f t="shared" si="2"/>
        <v>40</v>
      </c>
    </row>
    <row r="19" spans="2:16" s="31" customFormat="1" x14ac:dyDescent="0.25">
      <c r="B19" s="32">
        <f t="shared" si="0"/>
        <v>11</v>
      </c>
      <c r="C19" s="37" t="s">
        <v>153</v>
      </c>
      <c r="D19" s="33" t="s">
        <v>174</v>
      </c>
      <c r="E19" s="33"/>
      <c r="F19" s="33"/>
      <c r="G19" s="33"/>
      <c r="H19" s="33"/>
      <c r="I19" s="33"/>
      <c r="J19" s="37">
        <v>100</v>
      </c>
      <c r="K19" s="43">
        <f t="shared" si="1"/>
        <v>100</v>
      </c>
      <c r="L19" s="34">
        <v>0</v>
      </c>
      <c r="M19" s="34">
        <v>0</v>
      </c>
      <c r="N19" s="34">
        <v>0</v>
      </c>
      <c r="O19" s="34">
        <v>0</v>
      </c>
      <c r="P19" s="30">
        <f t="shared" si="2"/>
        <v>40</v>
      </c>
    </row>
    <row r="20" spans="2:16" s="31" customFormat="1" x14ac:dyDescent="0.25">
      <c r="B20" s="32">
        <f t="shared" si="0"/>
        <v>12</v>
      </c>
      <c r="C20" s="37" t="s">
        <v>154</v>
      </c>
      <c r="D20" s="33" t="s">
        <v>175</v>
      </c>
      <c r="E20" s="33"/>
      <c r="F20" s="33"/>
      <c r="G20" s="33"/>
      <c r="H20" s="33"/>
      <c r="I20" s="33"/>
      <c r="J20" s="37">
        <v>100</v>
      </c>
      <c r="K20" s="43">
        <f t="shared" si="1"/>
        <v>100</v>
      </c>
      <c r="L20" s="34">
        <v>0</v>
      </c>
      <c r="M20" s="34">
        <v>0</v>
      </c>
      <c r="N20" s="34">
        <v>0</v>
      </c>
      <c r="O20" s="34">
        <v>0</v>
      </c>
      <c r="P20" s="30">
        <f t="shared" si="2"/>
        <v>40</v>
      </c>
    </row>
    <row r="21" spans="2:16" s="31" customFormat="1" ht="15.75" customHeight="1" x14ac:dyDescent="0.25">
      <c r="B21" s="32">
        <f t="shared" si="0"/>
        <v>13</v>
      </c>
      <c r="C21" s="37" t="s">
        <v>155</v>
      </c>
      <c r="D21" s="33" t="s">
        <v>176</v>
      </c>
      <c r="E21" s="33"/>
      <c r="F21" s="33"/>
      <c r="G21" s="33"/>
      <c r="H21" s="33"/>
      <c r="I21" s="33"/>
      <c r="J21" s="37">
        <v>100</v>
      </c>
      <c r="K21" s="43">
        <f t="shared" si="1"/>
        <v>100</v>
      </c>
      <c r="L21" s="34">
        <v>0</v>
      </c>
      <c r="M21" s="34">
        <v>0</v>
      </c>
      <c r="N21" s="34">
        <v>0</v>
      </c>
      <c r="O21" s="34">
        <v>0</v>
      </c>
      <c r="P21" s="30">
        <f t="shared" si="2"/>
        <v>40</v>
      </c>
    </row>
    <row r="22" spans="2:16" s="31" customFormat="1" ht="15.75" customHeight="1" x14ac:dyDescent="0.25">
      <c r="B22" s="32">
        <f t="shared" si="0"/>
        <v>14</v>
      </c>
      <c r="C22" s="37" t="s">
        <v>156</v>
      </c>
      <c r="D22" s="33" t="s">
        <v>177</v>
      </c>
      <c r="E22" s="33"/>
      <c r="F22" s="33"/>
      <c r="G22" s="33"/>
      <c r="H22" s="33"/>
      <c r="I22" s="33"/>
      <c r="J22" s="37">
        <v>100</v>
      </c>
      <c r="K22" s="43">
        <f t="shared" si="1"/>
        <v>100</v>
      </c>
      <c r="L22" s="34">
        <v>0</v>
      </c>
      <c r="M22" s="34">
        <v>0</v>
      </c>
      <c r="N22" s="34">
        <v>0</v>
      </c>
      <c r="O22" s="34">
        <v>0</v>
      </c>
      <c r="P22" s="30">
        <f t="shared" si="2"/>
        <v>40</v>
      </c>
    </row>
    <row r="23" spans="2:16" s="31" customFormat="1" ht="15.75" customHeight="1" x14ac:dyDescent="0.25">
      <c r="B23" s="32">
        <f t="shared" si="0"/>
        <v>15</v>
      </c>
      <c r="C23" s="37" t="s">
        <v>157</v>
      </c>
      <c r="D23" s="33" t="s">
        <v>178</v>
      </c>
      <c r="E23" s="33"/>
      <c r="F23" s="33"/>
      <c r="G23" s="33"/>
      <c r="H23" s="33"/>
      <c r="I23" s="33"/>
      <c r="J23" s="37">
        <v>100</v>
      </c>
      <c r="K23" s="43">
        <f t="shared" si="1"/>
        <v>100</v>
      </c>
      <c r="L23" s="34">
        <v>0</v>
      </c>
      <c r="M23" s="34">
        <v>0</v>
      </c>
      <c r="N23" s="34">
        <v>0</v>
      </c>
      <c r="O23" s="34">
        <v>0</v>
      </c>
      <c r="P23" s="30">
        <f t="shared" si="2"/>
        <v>40</v>
      </c>
    </row>
    <row r="24" spans="2:16" s="31" customFormat="1" ht="15.75" customHeight="1" x14ac:dyDescent="0.25">
      <c r="B24" s="32">
        <f t="shared" si="0"/>
        <v>16</v>
      </c>
      <c r="C24" s="37" t="s">
        <v>158</v>
      </c>
      <c r="D24" s="33" t="s">
        <v>179</v>
      </c>
      <c r="E24" s="33"/>
      <c r="F24" s="33"/>
      <c r="G24" s="33"/>
      <c r="H24" s="33"/>
      <c r="I24" s="33"/>
      <c r="J24" s="37">
        <v>100</v>
      </c>
      <c r="K24" s="43">
        <f t="shared" si="1"/>
        <v>100</v>
      </c>
      <c r="L24" s="34">
        <v>0</v>
      </c>
      <c r="M24" s="34">
        <v>0</v>
      </c>
      <c r="N24" s="34">
        <v>0</v>
      </c>
      <c r="O24" s="34">
        <v>0</v>
      </c>
      <c r="P24" s="30">
        <f t="shared" si="2"/>
        <v>40</v>
      </c>
    </row>
    <row r="25" spans="2:16" s="31" customFormat="1" ht="15.75" customHeight="1" x14ac:dyDescent="0.25">
      <c r="B25" s="32">
        <f t="shared" si="0"/>
        <v>17</v>
      </c>
      <c r="C25" s="37" t="s">
        <v>159</v>
      </c>
      <c r="D25" s="33" t="s">
        <v>180</v>
      </c>
      <c r="E25" s="33"/>
      <c r="F25" s="33"/>
      <c r="G25" s="33"/>
      <c r="H25" s="33"/>
      <c r="I25" s="33"/>
      <c r="J25" s="37">
        <v>100</v>
      </c>
      <c r="K25" s="43">
        <f t="shared" si="1"/>
        <v>100</v>
      </c>
      <c r="L25" s="34">
        <v>0</v>
      </c>
      <c r="M25" s="34">
        <v>0</v>
      </c>
      <c r="N25" s="34">
        <v>0</v>
      </c>
      <c r="O25" s="34">
        <v>0</v>
      </c>
      <c r="P25" s="30">
        <f t="shared" si="2"/>
        <v>40</v>
      </c>
    </row>
    <row r="26" spans="2:16" s="31" customFormat="1" ht="15.75" customHeight="1" x14ac:dyDescent="0.25">
      <c r="B26" s="32">
        <f t="shared" si="0"/>
        <v>18</v>
      </c>
      <c r="C26" s="37" t="s">
        <v>160</v>
      </c>
      <c r="D26" s="33" t="s">
        <v>181</v>
      </c>
      <c r="E26" s="33"/>
      <c r="F26" s="33"/>
      <c r="G26" s="33"/>
      <c r="H26" s="33"/>
      <c r="I26" s="33"/>
      <c r="J26" s="37">
        <v>100</v>
      </c>
      <c r="K26" s="43">
        <f t="shared" si="1"/>
        <v>100</v>
      </c>
      <c r="L26" s="34">
        <v>0</v>
      </c>
      <c r="M26" s="34">
        <v>0</v>
      </c>
      <c r="N26" s="34">
        <v>0</v>
      </c>
      <c r="O26" s="34">
        <v>0</v>
      </c>
      <c r="P26" s="30">
        <f t="shared" si="2"/>
        <v>40</v>
      </c>
    </row>
    <row r="27" spans="2:16" s="31" customFormat="1" ht="15.75" customHeight="1" x14ac:dyDescent="0.25">
      <c r="B27" s="32">
        <f t="shared" si="0"/>
        <v>19</v>
      </c>
      <c r="C27" s="37" t="s">
        <v>161</v>
      </c>
      <c r="D27" s="33" t="s">
        <v>182</v>
      </c>
      <c r="E27" s="33"/>
      <c r="F27" s="33"/>
      <c r="G27" s="33"/>
      <c r="H27" s="33"/>
      <c r="I27" s="33"/>
      <c r="J27" s="37">
        <v>100</v>
      </c>
      <c r="K27" s="43">
        <f t="shared" si="1"/>
        <v>100</v>
      </c>
      <c r="L27" s="34">
        <v>0</v>
      </c>
      <c r="M27" s="34">
        <v>0</v>
      </c>
      <c r="N27" s="34">
        <v>0</v>
      </c>
      <c r="O27" s="34">
        <v>0</v>
      </c>
      <c r="P27" s="30">
        <f t="shared" si="2"/>
        <v>40</v>
      </c>
    </row>
    <row r="28" spans="2:16" s="31" customFormat="1" ht="15.75" customHeight="1" x14ac:dyDescent="0.25">
      <c r="B28" s="32">
        <f t="shared" si="0"/>
        <v>20</v>
      </c>
      <c r="C28" s="37" t="s">
        <v>162</v>
      </c>
      <c r="D28" s="33" t="s">
        <v>183</v>
      </c>
      <c r="E28" s="33"/>
      <c r="F28" s="33"/>
      <c r="G28" s="33"/>
      <c r="H28" s="33"/>
      <c r="I28" s="33"/>
      <c r="J28" s="37">
        <v>100</v>
      </c>
      <c r="K28" s="43">
        <f t="shared" si="1"/>
        <v>100</v>
      </c>
      <c r="L28" s="34">
        <v>0</v>
      </c>
      <c r="M28" s="34">
        <v>0</v>
      </c>
      <c r="N28" s="34">
        <v>0</v>
      </c>
      <c r="O28" s="34">
        <v>0</v>
      </c>
      <c r="P28" s="30">
        <f t="shared" si="2"/>
        <v>40</v>
      </c>
    </row>
    <row r="29" spans="2:16" s="31" customFormat="1" ht="15.75" customHeight="1" x14ac:dyDescent="0.25">
      <c r="B29" s="32">
        <f t="shared" si="0"/>
        <v>21</v>
      </c>
      <c r="C29" s="37" t="s">
        <v>163</v>
      </c>
      <c r="D29" s="33" t="s">
        <v>184</v>
      </c>
      <c r="E29" s="33"/>
      <c r="F29" s="33"/>
      <c r="G29" s="33"/>
      <c r="H29" s="33"/>
      <c r="I29" s="33"/>
      <c r="J29" s="37">
        <v>100</v>
      </c>
      <c r="K29" s="43">
        <f t="shared" si="1"/>
        <v>100</v>
      </c>
      <c r="L29" s="34">
        <v>0</v>
      </c>
      <c r="M29" s="34">
        <v>0</v>
      </c>
      <c r="N29" s="34">
        <v>0</v>
      </c>
      <c r="O29" s="34">
        <v>0</v>
      </c>
      <c r="P29" s="30">
        <f t="shared" si="2"/>
        <v>40</v>
      </c>
    </row>
    <row r="30" spans="2:16" s="31" customFormat="1" ht="15.75" customHeight="1" x14ac:dyDescent="0.25">
      <c r="B30" s="32">
        <f t="shared" si="0"/>
        <v>22</v>
      </c>
      <c r="C30" s="37"/>
      <c r="D30" s="33"/>
      <c r="E30" s="33"/>
      <c r="F30" s="33"/>
      <c r="G30" s="33"/>
      <c r="H30" s="33"/>
      <c r="I30" s="33"/>
      <c r="J30" s="37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0">
        <f t="shared" si="2"/>
        <v>0</v>
      </c>
    </row>
    <row r="31" spans="2:16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0">
        <f t="shared" si="2"/>
        <v>0</v>
      </c>
    </row>
    <row r="32" spans="2:16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0">
        <f t="shared" si="2"/>
        <v>0</v>
      </c>
    </row>
    <row r="33" spans="2:16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0">
        <f t="shared" si="2"/>
        <v>0</v>
      </c>
    </row>
    <row r="34" spans="2:16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0">
        <f t="shared" si="2"/>
        <v>0</v>
      </c>
    </row>
    <row r="35" spans="2:16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0">
        <f t="shared" si="2"/>
        <v>0</v>
      </c>
    </row>
    <row r="36" spans="2:16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0">
        <f t="shared" si="2"/>
        <v>0</v>
      </c>
    </row>
    <row r="37" spans="2:16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0">
        <f t="shared" si="2"/>
        <v>0</v>
      </c>
    </row>
    <row r="38" spans="2:16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0">
        <f t="shared" si="2"/>
        <v>0</v>
      </c>
    </row>
    <row r="39" spans="2:16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0">
        <f t="shared" si="2"/>
        <v>0</v>
      </c>
    </row>
    <row r="40" spans="2:16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0">
        <f t="shared" si="2"/>
        <v>0</v>
      </c>
    </row>
    <row r="41" spans="2:16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0">
        <f t="shared" si="2"/>
        <v>0</v>
      </c>
    </row>
    <row r="42" spans="2:16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0">
        <f t="shared" si="2"/>
        <v>0</v>
      </c>
    </row>
    <row r="43" spans="2:16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0">
        <f t="shared" si="2"/>
        <v>0</v>
      </c>
    </row>
    <row r="44" spans="2:16" ht="15.75" customHeight="1" x14ac:dyDescent="0.25">
      <c r="B44" s="19">
        <f t="shared" si="0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0"/>
      <c r="P44" s="21">
        <f t="shared" ref="P44:P53" si="3">SUM(J44:N44)/7</f>
        <v>0</v>
      </c>
    </row>
    <row r="45" spans="2:16" ht="15.75" customHeight="1" x14ac:dyDescent="0.25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7"/>
      <c r="P45" s="10">
        <f t="shared" si="3"/>
        <v>0</v>
      </c>
    </row>
    <row r="46" spans="2:16" ht="15.75" customHeight="1" x14ac:dyDescent="0.25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7"/>
      <c r="P46" s="10">
        <f t="shared" si="3"/>
        <v>0</v>
      </c>
    </row>
    <row r="47" spans="2:16" ht="15.75" customHeight="1" x14ac:dyDescent="0.25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7"/>
      <c r="P47" s="10">
        <f t="shared" si="3"/>
        <v>0</v>
      </c>
    </row>
    <row r="48" spans="2:16" ht="15.75" customHeight="1" x14ac:dyDescent="0.25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7"/>
      <c r="P48" s="10">
        <f t="shared" si="3"/>
        <v>0</v>
      </c>
    </row>
    <row r="49" spans="2:16" ht="15.75" customHeight="1" x14ac:dyDescent="0.25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7"/>
      <c r="P49" s="10">
        <f t="shared" si="3"/>
        <v>0</v>
      </c>
    </row>
    <row r="50" spans="2:16" ht="15.75" customHeight="1" x14ac:dyDescent="0.25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7"/>
      <c r="P50" s="10">
        <f t="shared" si="3"/>
        <v>0</v>
      </c>
    </row>
    <row r="51" spans="2:16" ht="15.75" customHeight="1" x14ac:dyDescent="0.25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7"/>
      <c r="P51" s="10">
        <f t="shared" si="3"/>
        <v>0</v>
      </c>
    </row>
    <row r="52" spans="2:16" ht="15.75" customHeight="1" x14ac:dyDescent="0.25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7"/>
      <c r="P52" s="10">
        <f t="shared" si="3"/>
        <v>0</v>
      </c>
    </row>
    <row r="53" spans="2:16" ht="15.75" customHeight="1" x14ac:dyDescent="0.25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6"/>
      <c r="P53" s="10">
        <f t="shared" si="3"/>
        <v>0</v>
      </c>
    </row>
    <row r="54" spans="2:16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4">COUNTIF(J9:J53,"&gt;=70")</f>
        <v>21</v>
      </c>
      <c r="K54" s="12">
        <f t="shared" si="4"/>
        <v>21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ref="O54" si="5">COUNTIF(O9:O53,"&gt;=70")</f>
        <v>0</v>
      </c>
      <c r="P54" s="13">
        <f>COUNTIF(P9:P48,"&gt;=70")</f>
        <v>0</v>
      </c>
    </row>
    <row r="55" spans="2:16" ht="15.75" customHeight="1" x14ac:dyDescent="0.25">
      <c r="C55" s="47"/>
      <c r="D55" s="46"/>
      <c r="E55" s="2"/>
      <c r="H55" s="52" t="s">
        <v>17</v>
      </c>
      <c r="I55" s="53"/>
      <c r="J55" s="14">
        <f t="shared" ref="J55:P55" si="6">COUNTIF(J9:J53,"&lt;70")</f>
        <v>0</v>
      </c>
      <c r="K55" s="14">
        <f t="shared" si="6"/>
        <v>14</v>
      </c>
      <c r="L55" s="14">
        <f t="shared" si="6"/>
        <v>35</v>
      </c>
      <c r="M55" s="14">
        <f t="shared" si="6"/>
        <v>35</v>
      </c>
      <c r="N55" s="14">
        <f t="shared" si="6"/>
        <v>35</v>
      </c>
      <c r="O55" s="14">
        <f t="shared" ref="O55" si="7">COUNTIF(O9:O53,"&lt;70")</f>
        <v>35</v>
      </c>
      <c r="P55" s="14">
        <f t="shared" si="6"/>
        <v>45</v>
      </c>
    </row>
    <row r="56" spans="2:16" ht="15.75" customHeight="1" x14ac:dyDescent="0.25">
      <c r="C56" s="47"/>
      <c r="D56" s="46"/>
      <c r="E56" s="46"/>
      <c r="H56" s="52" t="s">
        <v>18</v>
      </c>
      <c r="I56" s="53"/>
      <c r="J56" s="14">
        <f t="shared" ref="J56:P56" si="8">COUNT(J9:J53)</f>
        <v>21</v>
      </c>
      <c r="K56" s="14">
        <f t="shared" si="8"/>
        <v>35</v>
      </c>
      <c r="L56" s="14">
        <f t="shared" si="8"/>
        <v>35</v>
      </c>
      <c r="M56" s="14">
        <f t="shared" si="8"/>
        <v>35</v>
      </c>
      <c r="N56" s="14">
        <f t="shared" si="8"/>
        <v>35</v>
      </c>
      <c r="O56" s="14">
        <f t="shared" ref="O56" si="9">COUNT(O9:O53)</f>
        <v>35</v>
      </c>
      <c r="P56" s="14">
        <f t="shared" si="8"/>
        <v>45</v>
      </c>
    </row>
    <row r="57" spans="2:16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P57" si="10">J54/J56</f>
        <v>1</v>
      </c>
      <c r="K57" s="17">
        <f t="shared" si="10"/>
        <v>0.6</v>
      </c>
      <c r="L57" s="17">
        <f t="shared" si="10"/>
        <v>0</v>
      </c>
      <c r="M57" s="17">
        <f t="shared" si="10"/>
        <v>0</v>
      </c>
      <c r="N57" s="17">
        <f t="shared" si="10"/>
        <v>0</v>
      </c>
      <c r="O57" s="17">
        <f t="shared" ref="O57" si="11">O54/O56</f>
        <v>0</v>
      </c>
      <c r="P57" s="17">
        <f t="shared" si="10"/>
        <v>0</v>
      </c>
    </row>
    <row r="58" spans="2:16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P58" si="12">J55/J56</f>
        <v>0</v>
      </c>
      <c r="K58" s="16">
        <f t="shared" si="12"/>
        <v>0.4</v>
      </c>
      <c r="L58" s="17">
        <f t="shared" si="12"/>
        <v>1</v>
      </c>
      <c r="M58" s="17">
        <f t="shared" si="12"/>
        <v>1</v>
      </c>
      <c r="N58" s="17">
        <f t="shared" si="12"/>
        <v>1</v>
      </c>
      <c r="O58" s="17">
        <f t="shared" ref="O58" si="13">O55/O56</f>
        <v>1</v>
      </c>
      <c r="P58" s="17">
        <f t="shared" si="12"/>
        <v>1</v>
      </c>
    </row>
    <row r="59" spans="2:16" ht="15.75" customHeight="1" x14ac:dyDescent="0.25">
      <c r="C59" s="47"/>
      <c r="D59" s="46"/>
      <c r="E59" s="2"/>
      <c r="F59" s="15"/>
    </row>
    <row r="60" spans="2:16" ht="15.75" customHeight="1" x14ac:dyDescent="0.25">
      <c r="C60" s="3"/>
      <c r="D60" s="3"/>
      <c r="E60" s="2"/>
      <c r="F60" s="15"/>
    </row>
    <row r="61" spans="2:16" ht="15.75" customHeight="1" x14ac:dyDescent="0.25">
      <c r="J61" s="57"/>
      <c r="K61" s="49"/>
      <c r="L61" s="49"/>
      <c r="M61" s="49"/>
      <c r="N61" s="49"/>
      <c r="O61" s="39"/>
    </row>
    <row r="62" spans="2:16" ht="15.75" customHeight="1" x14ac:dyDescent="0.25">
      <c r="J62" s="55" t="s">
        <v>21</v>
      </c>
      <c r="K62" s="56"/>
      <c r="L62" s="56"/>
      <c r="M62" s="56"/>
      <c r="N62" s="56"/>
      <c r="O62" s="39"/>
    </row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zoomScale="59" zoomScaleNormal="59" workbookViewId="0">
      <selection activeCell="I35" sqref="I3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12.140625" customWidth="1"/>
    <col min="15" max="15" width="9.5703125" style="18" customWidth="1"/>
    <col min="16" max="16" width="8.7109375" customWidth="1"/>
    <col min="17" max="17" width="5.7109375" customWidth="1"/>
  </cols>
  <sheetData>
    <row r="2" spans="2:17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1"/>
      <c r="Q2" s="1"/>
    </row>
    <row r="3" spans="2:17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3"/>
      <c r="Q3" s="3"/>
    </row>
    <row r="4" spans="2:17" x14ac:dyDescent="0.25">
      <c r="C4" t="s">
        <v>2</v>
      </c>
      <c r="D4" s="70" t="s">
        <v>141</v>
      </c>
      <c r="E4" s="49"/>
      <c r="F4" s="49"/>
      <c r="G4" s="49"/>
      <c r="I4" t="s">
        <v>3</v>
      </c>
      <c r="J4" s="69" t="s">
        <v>214</v>
      </c>
      <c r="K4" s="49"/>
      <c r="M4" t="s">
        <v>4</v>
      </c>
      <c r="N4" s="4">
        <v>45009</v>
      </c>
      <c r="O4" s="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  <c r="O6" s="39"/>
    </row>
    <row r="7" spans="2:17" ht="11.25" customHeight="1" x14ac:dyDescent="0.25"/>
    <row r="8" spans="2:17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s="22" customFormat="1" x14ac:dyDescent="0.25">
      <c r="B9" s="26">
        <v>1</v>
      </c>
      <c r="C9" s="37" t="s">
        <v>199</v>
      </c>
      <c r="D9" s="23" t="s">
        <v>185</v>
      </c>
      <c r="E9" s="24"/>
      <c r="F9" s="24"/>
      <c r="G9" s="24"/>
      <c r="H9" s="24"/>
      <c r="I9" s="25"/>
      <c r="J9" s="37">
        <v>70</v>
      </c>
      <c r="K9" s="43">
        <f>SUM(H9:J9)</f>
        <v>70</v>
      </c>
      <c r="L9" s="29">
        <v>0</v>
      </c>
      <c r="M9" s="29">
        <v>0</v>
      </c>
      <c r="N9" s="29">
        <v>0</v>
      </c>
      <c r="O9" s="29">
        <v>0</v>
      </c>
      <c r="P9" s="30">
        <f>SUM(J9:N9)/5</f>
        <v>28</v>
      </c>
    </row>
    <row r="10" spans="2:17" s="31" customFormat="1" x14ac:dyDescent="0.25">
      <c r="B10" s="32">
        <f t="shared" ref="B10:B53" si="0">B9+1</f>
        <v>2</v>
      </c>
      <c r="C10" s="37" t="s">
        <v>200</v>
      </c>
      <c r="D10" s="33" t="s">
        <v>186</v>
      </c>
      <c r="E10" s="33"/>
      <c r="F10" s="33"/>
      <c r="G10" s="33"/>
      <c r="H10" s="33"/>
      <c r="I10" s="33"/>
      <c r="J10" s="37">
        <v>100</v>
      </c>
      <c r="K10" s="43">
        <f t="shared" ref="K10:K23" si="1">SUM(H10:J10)</f>
        <v>100</v>
      </c>
      <c r="L10" s="34">
        <v>0</v>
      </c>
      <c r="M10" s="34">
        <v>0</v>
      </c>
      <c r="N10" s="34">
        <v>0</v>
      </c>
      <c r="O10" s="34">
        <v>0</v>
      </c>
      <c r="P10" s="30">
        <f t="shared" ref="P10:P43" si="2">SUM(J10:N10)/5</f>
        <v>40</v>
      </c>
    </row>
    <row r="11" spans="2:17" s="31" customFormat="1" x14ac:dyDescent="0.25">
      <c r="B11" s="32">
        <f t="shared" si="0"/>
        <v>3</v>
      </c>
      <c r="C11" s="37" t="s">
        <v>201</v>
      </c>
      <c r="D11" s="33" t="s">
        <v>187</v>
      </c>
      <c r="E11" s="33"/>
      <c r="F11" s="33"/>
      <c r="G11" s="33"/>
      <c r="H11" s="33"/>
      <c r="I11" s="33"/>
      <c r="J11" s="37">
        <v>100</v>
      </c>
      <c r="K11" s="43">
        <f t="shared" si="1"/>
        <v>100</v>
      </c>
      <c r="L11" s="34">
        <v>0</v>
      </c>
      <c r="M11" s="34">
        <v>0</v>
      </c>
      <c r="N11" s="34">
        <v>0</v>
      </c>
      <c r="O11" s="34">
        <v>0</v>
      </c>
      <c r="P11" s="30">
        <f t="shared" si="2"/>
        <v>40</v>
      </c>
    </row>
    <row r="12" spans="2:17" s="31" customFormat="1" x14ac:dyDescent="0.25">
      <c r="B12" s="32">
        <f t="shared" si="0"/>
        <v>4</v>
      </c>
      <c r="C12" s="37" t="s">
        <v>202</v>
      </c>
      <c r="D12" s="33" t="s">
        <v>188</v>
      </c>
      <c r="E12" s="33"/>
      <c r="F12" s="33"/>
      <c r="G12" s="33"/>
      <c r="H12" s="33"/>
      <c r="I12" s="33"/>
      <c r="J12" s="37">
        <v>100</v>
      </c>
      <c r="K12" s="43">
        <f t="shared" si="1"/>
        <v>100</v>
      </c>
      <c r="L12" s="34">
        <v>0</v>
      </c>
      <c r="M12" s="34">
        <v>0</v>
      </c>
      <c r="N12" s="34">
        <v>0</v>
      </c>
      <c r="O12" s="34">
        <v>0</v>
      </c>
      <c r="P12" s="30">
        <f t="shared" si="2"/>
        <v>40</v>
      </c>
    </row>
    <row r="13" spans="2:17" s="31" customFormat="1" x14ac:dyDescent="0.25">
      <c r="B13" s="32">
        <f t="shared" si="0"/>
        <v>5</v>
      </c>
      <c r="C13" s="37" t="s">
        <v>203</v>
      </c>
      <c r="D13" s="33" t="s">
        <v>189</v>
      </c>
      <c r="E13" s="33"/>
      <c r="F13" s="33"/>
      <c r="G13" s="33"/>
      <c r="H13" s="33"/>
      <c r="I13" s="33"/>
      <c r="J13" s="37">
        <v>70</v>
      </c>
      <c r="K13" s="43">
        <f t="shared" si="1"/>
        <v>70</v>
      </c>
      <c r="L13" s="34">
        <v>0</v>
      </c>
      <c r="M13" s="34">
        <v>0</v>
      </c>
      <c r="N13" s="34">
        <v>0</v>
      </c>
      <c r="O13" s="34">
        <v>0</v>
      </c>
      <c r="P13" s="30">
        <f t="shared" si="2"/>
        <v>28</v>
      </c>
    </row>
    <row r="14" spans="2:17" s="31" customFormat="1" x14ac:dyDescent="0.25">
      <c r="B14" s="32">
        <f t="shared" si="0"/>
        <v>6</v>
      </c>
      <c r="C14" s="37" t="s">
        <v>204</v>
      </c>
      <c r="D14" s="33" t="s">
        <v>190</v>
      </c>
      <c r="E14" s="33"/>
      <c r="F14" s="33"/>
      <c r="G14" s="33"/>
      <c r="H14" s="33"/>
      <c r="I14" s="33"/>
      <c r="J14" s="37">
        <v>100</v>
      </c>
      <c r="K14" s="43">
        <f t="shared" si="1"/>
        <v>100</v>
      </c>
      <c r="L14" s="34">
        <v>0</v>
      </c>
      <c r="M14" s="34">
        <v>0</v>
      </c>
      <c r="N14" s="34">
        <v>0</v>
      </c>
      <c r="O14" s="34">
        <v>0</v>
      </c>
      <c r="P14" s="30">
        <f t="shared" si="2"/>
        <v>40</v>
      </c>
    </row>
    <row r="15" spans="2:17" s="31" customFormat="1" x14ac:dyDescent="0.25">
      <c r="B15" s="32">
        <f t="shared" si="0"/>
        <v>7</v>
      </c>
      <c r="C15" s="37" t="s">
        <v>205</v>
      </c>
      <c r="D15" s="33" t="s">
        <v>191</v>
      </c>
      <c r="E15" s="33"/>
      <c r="F15" s="33"/>
      <c r="G15" s="33"/>
      <c r="H15" s="33"/>
      <c r="I15" s="33"/>
      <c r="J15" s="37">
        <v>100</v>
      </c>
      <c r="K15" s="43">
        <f t="shared" si="1"/>
        <v>100</v>
      </c>
      <c r="L15" s="34">
        <v>0</v>
      </c>
      <c r="M15" s="34">
        <v>0</v>
      </c>
      <c r="N15" s="34">
        <v>0</v>
      </c>
      <c r="O15" s="34">
        <v>0</v>
      </c>
      <c r="P15" s="30">
        <f t="shared" si="2"/>
        <v>40</v>
      </c>
    </row>
    <row r="16" spans="2:17" s="31" customFormat="1" x14ac:dyDescent="0.25">
      <c r="B16" s="32">
        <f t="shared" si="0"/>
        <v>8</v>
      </c>
      <c r="C16" s="37" t="s">
        <v>206</v>
      </c>
      <c r="D16" s="33" t="s">
        <v>192</v>
      </c>
      <c r="E16" s="33"/>
      <c r="F16" s="33"/>
      <c r="G16" s="33"/>
      <c r="H16" s="33"/>
      <c r="I16" s="33"/>
      <c r="J16" s="37">
        <v>100</v>
      </c>
      <c r="K16" s="43">
        <f t="shared" si="1"/>
        <v>100</v>
      </c>
      <c r="L16" s="34">
        <v>0</v>
      </c>
      <c r="M16" s="34">
        <v>0</v>
      </c>
      <c r="N16" s="34">
        <v>0</v>
      </c>
      <c r="O16" s="34">
        <v>0</v>
      </c>
      <c r="P16" s="30">
        <f t="shared" si="2"/>
        <v>40</v>
      </c>
    </row>
    <row r="17" spans="2:16" s="31" customFormat="1" x14ac:dyDescent="0.25">
      <c r="B17" s="32">
        <f t="shared" si="0"/>
        <v>9</v>
      </c>
      <c r="C17" s="37" t="s">
        <v>207</v>
      </c>
      <c r="D17" s="33" t="s">
        <v>193</v>
      </c>
      <c r="E17" s="33"/>
      <c r="F17" s="33"/>
      <c r="G17" s="33"/>
      <c r="H17" s="33"/>
      <c r="I17" s="33"/>
      <c r="J17" s="37">
        <v>100</v>
      </c>
      <c r="K17" s="43">
        <f t="shared" si="1"/>
        <v>100</v>
      </c>
      <c r="L17" s="34">
        <v>0</v>
      </c>
      <c r="M17" s="34">
        <v>0</v>
      </c>
      <c r="N17" s="34">
        <v>0</v>
      </c>
      <c r="O17" s="34">
        <v>0</v>
      </c>
      <c r="P17" s="30">
        <f t="shared" si="2"/>
        <v>40</v>
      </c>
    </row>
    <row r="18" spans="2:16" s="31" customFormat="1" x14ac:dyDescent="0.25">
      <c r="B18" s="32">
        <f t="shared" si="0"/>
        <v>10</v>
      </c>
      <c r="C18" s="37" t="s">
        <v>208</v>
      </c>
      <c r="D18" s="33" t="s">
        <v>194</v>
      </c>
      <c r="E18" s="33"/>
      <c r="F18" s="33"/>
      <c r="G18" s="33"/>
      <c r="H18" s="33"/>
      <c r="I18" s="33"/>
      <c r="J18" s="37">
        <v>100</v>
      </c>
      <c r="K18" s="43">
        <f t="shared" si="1"/>
        <v>100</v>
      </c>
      <c r="L18" s="34">
        <v>0</v>
      </c>
      <c r="M18" s="34">
        <v>0</v>
      </c>
      <c r="N18" s="34">
        <v>0</v>
      </c>
      <c r="O18" s="34">
        <v>0</v>
      </c>
      <c r="P18" s="30">
        <f t="shared" si="2"/>
        <v>40</v>
      </c>
    </row>
    <row r="19" spans="2:16" s="31" customFormat="1" x14ac:dyDescent="0.25">
      <c r="B19" s="32">
        <f t="shared" si="0"/>
        <v>11</v>
      </c>
      <c r="C19" s="37" t="s">
        <v>209</v>
      </c>
      <c r="D19" s="33" t="s">
        <v>195</v>
      </c>
      <c r="E19" s="33"/>
      <c r="F19" s="33"/>
      <c r="G19" s="33"/>
      <c r="H19" s="33"/>
      <c r="I19" s="33"/>
      <c r="J19" s="37">
        <v>100</v>
      </c>
      <c r="K19" s="43">
        <f t="shared" si="1"/>
        <v>100</v>
      </c>
      <c r="L19" s="34">
        <v>0</v>
      </c>
      <c r="M19" s="34">
        <v>0</v>
      </c>
      <c r="N19" s="34">
        <v>0</v>
      </c>
      <c r="O19" s="34">
        <v>0</v>
      </c>
      <c r="P19" s="30">
        <f t="shared" si="2"/>
        <v>40</v>
      </c>
    </row>
    <row r="20" spans="2:16" s="31" customFormat="1" x14ac:dyDescent="0.25">
      <c r="B20" s="32">
        <f t="shared" si="0"/>
        <v>12</v>
      </c>
      <c r="C20" s="37" t="s">
        <v>210</v>
      </c>
      <c r="D20" s="33" t="s">
        <v>196</v>
      </c>
      <c r="E20" s="33"/>
      <c r="F20" s="33"/>
      <c r="G20" s="33"/>
      <c r="H20" s="33"/>
      <c r="I20" s="33"/>
      <c r="J20" s="37">
        <v>100</v>
      </c>
      <c r="K20" s="43">
        <f t="shared" si="1"/>
        <v>100</v>
      </c>
      <c r="L20" s="34">
        <v>0</v>
      </c>
      <c r="M20" s="34">
        <v>0</v>
      </c>
      <c r="N20" s="34">
        <v>0</v>
      </c>
      <c r="O20" s="34">
        <v>0</v>
      </c>
      <c r="P20" s="30">
        <f t="shared" si="2"/>
        <v>40</v>
      </c>
    </row>
    <row r="21" spans="2:16" s="31" customFormat="1" ht="15.75" customHeight="1" x14ac:dyDescent="0.25">
      <c r="B21" s="32">
        <f t="shared" si="0"/>
        <v>13</v>
      </c>
      <c r="C21" s="37" t="s">
        <v>211</v>
      </c>
      <c r="D21" s="33" t="s">
        <v>251</v>
      </c>
      <c r="E21" s="33"/>
      <c r="F21" s="33"/>
      <c r="G21" s="33"/>
      <c r="H21" s="33"/>
      <c r="I21" s="33"/>
      <c r="J21" s="37">
        <v>100</v>
      </c>
      <c r="K21" s="43">
        <f t="shared" si="1"/>
        <v>100</v>
      </c>
      <c r="L21" s="34">
        <v>0</v>
      </c>
      <c r="M21" s="34">
        <v>0</v>
      </c>
      <c r="N21" s="34">
        <v>0</v>
      </c>
      <c r="O21" s="34">
        <v>0</v>
      </c>
      <c r="P21" s="30">
        <f t="shared" si="2"/>
        <v>40</v>
      </c>
    </row>
    <row r="22" spans="2:16" s="31" customFormat="1" ht="15.75" customHeight="1" x14ac:dyDescent="0.25">
      <c r="B22" s="32">
        <f t="shared" si="0"/>
        <v>14</v>
      </c>
      <c r="C22" s="37" t="s">
        <v>212</v>
      </c>
      <c r="D22" s="33" t="s">
        <v>197</v>
      </c>
      <c r="E22" s="33"/>
      <c r="F22" s="33"/>
      <c r="G22" s="33"/>
      <c r="H22" s="33"/>
      <c r="I22" s="33"/>
      <c r="J22" s="37">
        <v>100</v>
      </c>
      <c r="K22" s="43">
        <f t="shared" si="1"/>
        <v>100</v>
      </c>
      <c r="L22" s="34">
        <v>0</v>
      </c>
      <c r="M22" s="34">
        <v>0</v>
      </c>
      <c r="N22" s="34">
        <v>0</v>
      </c>
      <c r="O22" s="34">
        <v>0</v>
      </c>
      <c r="P22" s="30">
        <f t="shared" si="2"/>
        <v>40</v>
      </c>
    </row>
    <row r="23" spans="2:16" s="31" customFormat="1" ht="15.75" customHeight="1" x14ac:dyDescent="0.25">
      <c r="B23" s="32">
        <f t="shared" si="0"/>
        <v>15</v>
      </c>
      <c r="C23" s="37" t="s">
        <v>213</v>
      </c>
      <c r="D23" s="33" t="s">
        <v>198</v>
      </c>
      <c r="E23" s="33"/>
      <c r="F23" s="33"/>
      <c r="G23" s="33"/>
      <c r="H23" s="33"/>
      <c r="I23" s="33"/>
      <c r="J23" s="37">
        <v>80</v>
      </c>
      <c r="K23" s="43">
        <f t="shared" si="1"/>
        <v>80</v>
      </c>
      <c r="L23" s="34">
        <v>0</v>
      </c>
      <c r="M23" s="34">
        <v>0</v>
      </c>
      <c r="N23" s="34">
        <v>0</v>
      </c>
      <c r="O23" s="34">
        <v>0</v>
      </c>
      <c r="P23" s="30">
        <f t="shared" si="2"/>
        <v>32</v>
      </c>
    </row>
    <row r="24" spans="2:16" s="31" customFormat="1" ht="15.75" customHeight="1" x14ac:dyDescent="0.25">
      <c r="B24" s="32">
        <f t="shared" si="0"/>
        <v>16</v>
      </c>
      <c r="C24" s="37"/>
      <c r="D24" s="33"/>
      <c r="E24" s="33"/>
      <c r="F24" s="33"/>
      <c r="G24" s="33"/>
      <c r="H24" s="33"/>
      <c r="I24" s="33"/>
      <c r="J24" s="38"/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0">
        <f t="shared" si="2"/>
        <v>0</v>
      </c>
    </row>
    <row r="25" spans="2:16" s="31" customFormat="1" ht="15.75" customHeight="1" x14ac:dyDescent="0.25">
      <c r="B25" s="32">
        <f t="shared" si="0"/>
        <v>17</v>
      </c>
      <c r="C25" s="36"/>
      <c r="D25" s="33"/>
      <c r="E25" s="33"/>
      <c r="F25" s="33"/>
      <c r="G25" s="33"/>
      <c r="H25" s="33"/>
      <c r="I25" s="33"/>
      <c r="J25" s="36"/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0">
        <f t="shared" si="2"/>
        <v>0</v>
      </c>
    </row>
    <row r="26" spans="2:16" s="31" customFormat="1" ht="15.75" customHeight="1" x14ac:dyDescent="0.25">
      <c r="B26" s="32">
        <f t="shared" si="0"/>
        <v>18</v>
      </c>
      <c r="C26" s="36"/>
      <c r="D26" s="33"/>
      <c r="E26" s="33"/>
      <c r="F26" s="33"/>
      <c r="G26" s="33"/>
      <c r="H26" s="33"/>
      <c r="I26" s="33"/>
      <c r="J26" s="36"/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0">
        <f t="shared" si="2"/>
        <v>0</v>
      </c>
    </row>
    <row r="27" spans="2:16" s="31" customFormat="1" ht="15.75" customHeight="1" x14ac:dyDescent="0.25">
      <c r="B27" s="32">
        <f t="shared" si="0"/>
        <v>19</v>
      </c>
      <c r="C27" s="36"/>
      <c r="D27" s="33"/>
      <c r="E27" s="33"/>
      <c r="F27" s="33"/>
      <c r="G27" s="33"/>
      <c r="H27" s="33"/>
      <c r="I27" s="33"/>
      <c r="J27" s="36"/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0">
        <f t="shared" si="2"/>
        <v>0</v>
      </c>
    </row>
    <row r="28" spans="2:16" s="31" customFormat="1" ht="15.75" customHeight="1" x14ac:dyDescent="0.25">
      <c r="B28" s="32">
        <f t="shared" si="0"/>
        <v>20</v>
      </c>
      <c r="C28" s="36"/>
      <c r="D28" s="33"/>
      <c r="E28" s="33"/>
      <c r="F28" s="33"/>
      <c r="G28" s="33"/>
      <c r="H28" s="33"/>
      <c r="I28" s="33"/>
      <c r="J28" s="36"/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0">
        <f t="shared" si="2"/>
        <v>0</v>
      </c>
    </row>
    <row r="29" spans="2:16" s="31" customFormat="1" ht="15.75" customHeight="1" x14ac:dyDescent="0.25">
      <c r="B29" s="32">
        <f t="shared" si="0"/>
        <v>21</v>
      </c>
      <c r="C29" s="36"/>
      <c r="D29" s="33"/>
      <c r="E29" s="33"/>
      <c r="F29" s="33"/>
      <c r="G29" s="33"/>
      <c r="H29" s="33"/>
      <c r="I29" s="33"/>
      <c r="J29" s="36"/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0">
        <f t="shared" si="2"/>
        <v>0</v>
      </c>
    </row>
    <row r="30" spans="2:16" s="31" customFormat="1" ht="15.75" customHeight="1" x14ac:dyDescent="0.25">
      <c r="B30" s="32">
        <f t="shared" si="0"/>
        <v>22</v>
      </c>
      <c r="C30" s="37"/>
      <c r="D30" s="33"/>
      <c r="E30" s="33"/>
      <c r="F30" s="33"/>
      <c r="G30" s="33"/>
      <c r="H30" s="33"/>
      <c r="I30" s="33"/>
      <c r="J30" s="37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0">
        <f t="shared" si="2"/>
        <v>0</v>
      </c>
    </row>
    <row r="31" spans="2:16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0">
        <f t="shared" si="2"/>
        <v>0</v>
      </c>
    </row>
    <row r="32" spans="2:16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0">
        <f t="shared" si="2"/>
        <v>0</v>
      </c>
    </row>
    <row r="33" spans="2:16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0">
        <f t="shared" si="2"/>
        <v>0</v>
      </c>
    </row>
    <row r="34" spans="2:16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0">
        <f t="shared" si="2"/>
        <v>0</v>
      </c>
    </row>
    <row r="35" spans="2:16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0">
        <f t="shared" si="2"/>
        <v>0</v>
      </c>
    </row>
    <row r="36" spans="2:16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0">
        <f t="shared" si="2"/>
        <v>0</v>
      </c>
    </row>
    <row r="37" spans="2:16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0">
        <f t="shared" si="2"/>
        <v>0</v>
      </c>
    </row>
    <row r="38" spans="2:16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0">
        <f t="shared" si="2"/>
        <v>0</v>
      </c>
    </row>
    <row r="39" spans="2:16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0">
        <f t="shared" si="2"/>
        <v>0</v>
      </c>
    </row>
    <row r="40" spans="2:16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0">
        <f t="shared" si="2"/>
        <v>0</v>
      </c>
    </row>
    <row r="41" spans="2:16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0">
        <f t="shared" si="2"/>
        <v>0</v>
      </c>
    </row>
    <row r="42" spans="2:16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0">
        <f t="shared" si="2"/>
        <v>0</v>
      </c>
    </row>
    <row r="43" spans="2:16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0">
        <f t="shared" si="2"/>
        <v>0</v>
      </c>
    </row>
    <row r="44" spans="2:16" ht="15.75" customHeight="1" x14ac:dyDescent="0.25">
      <c r="B44" s="19">
        <f t="shared" si="0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0"/>
      <c r="P44" s="21">
        <f t="shared" ref="P44:P53" si="3">SUM(J44:N44)/7</f>
        <v>0</v>
      </c>
    </row>
    <row r="45" spans="2:16" ht="15.75" customHeight="1" x14ac:dyDescent="0.25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7"/>
      <c r="P45" s="10">
        <f t="shared" si="3"/>
        <v>0</v>
      </c>
    </row>
    <row r="46" spans="2:16" ht="15.75" customHeight="1" x14ac:dyDescent="0.25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7"/>
      <c r="P46" s="10">
        <f t="shared" si="3"/>
        <v>0</v>
      </c>
    </row>
    <row r="47" spans="2:16" ht="15.75" customHeight="1" x14ac:dyDescent="0.25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7"/>
      <c r="P47" s="10">
        <f t="shared" si="3"/>
        <v>0</v>
      </c>
    </row>
    <row r="48" spans="2:16" ht="15.75" customHeight="1" x14ac:dyDescent="0.25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7"/>
      <c r="P48" s="10">
        <f t="shared" si="3"/>
        <v>0</v>
      </c>
    </row>
    <row r="49" spans="2:16" ht="15.75" customHeight="1" x14ac:dyDescent="0.25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7"/>
      <c r="P49" s="10">
        <f t="shared" si="3"/>
        <v>0</v>
      </c>
    </row>
    <row r="50" spans="2:16" ht="15.75" customHeight="1" x14ac:dyDescent="0.25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7"/>
      <c r="P50" s="10">
        <f t="shared" si="3"/>
        <v>0</v>
      </c>
    </row>
    <row r="51" spans="2:16" ht="15.75" customHeight="1" x14ac:dyDescent="0.25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7"/>
      <c r="P51" s="10">
        <f t="shared" si="3"/>
        <v>0</v>
      </c>
    </row>
    <row r="52" spans="2:16" ht="15.75" customHeight="1" x14ac:dyDescent="0.25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7"/>
      <c r="P52" s="10">
        <f t="shared" si="3"/>
        <v>0</v>
      </c>
    </row>
    <row r="53" spans="2:16" ht="15.75" customHeight="1" x14ac:dyDescent="0.25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6"/>
      <c r="P53" s="10">
        <f t="shared" si="3"/>
        <v>0</v>
      </c>
    </row>
    <row r="54" spans="2:16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4">COUNTIF(J9:J53,"&gt;=70")</f>
        <v>15</v>
      </c>
      <c r="K54" s="12">
        <f t="shared" si="4"/>
        <v>15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ref="O54" si="5">COUNTIF(O9:O53,"&gt;=70")</f>
        <v>0</v>
      </c>
      <c r="P54" s="13">
        <f>COUNTIF(P9:P48,"&gt;=70")</f>
        <v>0</v>
      </c>
    </row>
    <row r="55" spans="2:16" ht="15.75" customHeight="1" x14ac:dyDescent="0.25">
      <c r="C55" s="47"/>
      <c r="D55" s="46"/>
      <c r="E55" s="2"/>
      <c r="H55" s="52" t="s">
        <v>17</v>
      </c>
      <c r="I55" s="53"/>
      <c r="J55" s="14">
        <f t="shared" ref="J55:P55" si="6">COUNTIF(J9:J53,"&lt;70")</f>
        <v>0</v>
      </c>
      <c r="K55" s="14">
        <f t="shared" si="6"/>
        <v>20</v>
      </c>
      <c r="L55" s="14">
        <f t="shared" si="6"/>
        <v>35</v>
      </c>
      <c r="M55" s="14">
        <f t="shared" si="6"/>
        <v>35</v>
      </c>
      <c r="N55" s="14">
        <f t="shared" si="6"/>
        <v>35</v>
      </c>
      <c r="O55" s="14">
        <f t="shared" ref="O55" si="7">COUNTIF(O9:O53,"&lt;70")</f>
        <v>35</v>
      </c>
      <c r="P55" s="14">
        <f t="shared" si="6"/>
        <v>45</v>
      </c>
    </row>
    <row r="56" spans="2:16" ht="15.75" customHeight="1" x14ac:dyDescent="0.25">
      <c r="C56" s="47"/>
      <c r="D56" s="46"/>
      <c r="E56" s="46"/>
      <c r="H56" s="52" t="s">
        <v>18</v>
      </c>
      <c r="I56" s="53"/>
      <c r="J56" s="14">
        <f t="shared" ref="J56:P56" si="8">COUNT(J9:J53)</f>
        <v>15</v>
      </c>
      <c r="K56" s="14">
        <f t="shared" si="8"/>
        <v>35</v>
      </c>
      <c r="L56" s="14">
        <f t="shared" si="8"/>
        <v>35</v>
      </c>
      <c r="M56" s="14">
        <f t="shared" si="8"/>
        <v>35</v>
      </c>
      <c r="N56" s="14">
        <f t="shared" si="8"/>
        <v>35</v>
      </c>
      <c r="O56" s="14">
        <f t="shared" ref="O56" si="9">COUNT(O9:O53)</f>
        <v>35</v>
      </c>
      <c r="P56" s="14">
        <f t="shared" si="8"/>
        <v>45</v>
      </c>
    </row>
    <row r="57" spans="2:16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P57" si="10">J54/J56</f>
        <v>1</v>
      </c>
      <c r="K57" s="17">
        <f t="shared" si="10"/>
        <v>0.42857142857142855</v>
      </c>
      <c r="L57" s="17">
        <f t="shared" si="10"/>
        <v>0</v>
      </c>
      <c r="M57" s="17">
        <f t="shared" si="10"/>
        <v>0</v>
      </c>
      <c r="N57" s="17">
        <f t="shared" si="10"/>
        <v>0</v>
      </c>
      <c r="O57" s="17">
        <f t="shared" ref="O57" si="11">O54/O56</f>
        <v>0</v>
      </c>
      <c r="P57" s="17">
        <f t="shared" si="10"/>
        <v>0</v>
      </c>
    </row>
    <row r="58" spans="2:16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P58" si="12">J55/J56</f>
        <v>0</v>
      </c>
      <c r="K58" s="16">
        <f t="shared" si="12"/>
        <v>0.5714285714285714</v>
      </c>
      <c r="L58" s="17">
        <f t="shared" si="12"/>
        <v>1</v>
      </c>
      <c r="M58" s="17">
        <f t="shared" si="12"/>
        <v>1</v>
      </c>
      <c r="N58" s="17">
        <f t="shared" si="12"/>
        <v>1</v>
      </c>
      <c r="O58" s="17">
        <f t="shared" ref="O58" si="13">O55/O56</f>
        <v>1</v>
      </c>
      <c r="P58" s="17">
        <f t="shared" si="12"/>
        <v>1</v>
      </c>
    </row>
    <row r="59" spans="2:16" ht="15.75" customHeight="1" x14ac:dyDescent="0.25">
      <c r="C59" s="47"/>
      <c r="D59" s="46"/>
      <c r="E59" s="2"/>
      <c r="F59" s="15"/>
    </row>
    <row r="60" spans="2:16" ht="15.75" customHeight="1" x14ac:dyDescent="0.25">
      <c r="C60" s="3"/>
      <c r="D60" s="3"/>
      <c r="E60" s="2"/>
      <c r="F60" s="15"/>
    </row>
    <row r="61" spans="2:16" ht="15.75" customHeight="1" x14ac:dyDescent="0.25">
      <c r="J61" s="57"/>
      <c r="K61" s="49"/>
      <c r="L61" s="49"/>
      <c r="M61" s="49"/>
      <c r="N61" s="49"/>
      <c r="O61" s="39"/>
    </row>
    <row r="62" spans="2:16" ht="15.75" customHeight="1" x14ac:dyDescent="0.25">
      <c r="J62" s="55" t="s">
        <v>21</v>
      </c>
      <c r="K62" s="56"/>
      <c r="L62" s="56"/>
      <c r="M62" s="56"/>
      <c r="N62" s="56"/>
      <c r="O62" s="39"/>
    </row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zoomScale="80" zoomScaleNormal="80" workbookViewId="0">
      <selection activeCell="R25" sqref="R2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8" customWidth="1"/>
    <col min="10" max="10" width="7.140625" customWidth="1"/>
    <col min="11" max="12" width="5.7109375" customWidth="1"/>
    <col min="13" max="13" width="6.42578125" customWidth="1"/>
    <col min="14" max="14" width="11.5703125" customWidth="1"/>
    <col min="15" max="15" width="8.7109375" customWidth="1"/>
    <col min="16" max="16" width="5.7109375" customWidth="1"/>
  </cols>
  <sheetData>
    <row r="2" spans="2:16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  <c r="P2" s="1"/>
    </row>
    <row r="3" spans="2:16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"/>
      <c r="P3" s="3"/>
    </row>
    <row r="4" spans="2:16" x14ac:dyDescent="0.25">
      <c r="C4" t="s">
        <v>2</v>
      </c>
      <c r="D4" s="70" t="s">
        <v>215</v>
      </c>
      <c r="E4" s="49"/>
      <c r="F4" s="49"/>
      <c r="G4" s="49"/>
      <c r="I4" t="s">
        <v>3</v>
      </c>
      <c r="J4" s="69" t="s">
        <v>250</v>
      </c>
      <c r="K4" s="49"/>
      <c r="M4" t="s">
        <v>4</v>
      </c>
      <c r="N4" s="4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37" t="s">
        <v>233</v>
      </c>
      <c r="D9" s="23" t="s">
        <v>216</v>
      </c>
      <c r="E9" s="24"/>
      <c r="F9" s="24"/>
      <c r="G9" s="24"/>
      <c r="H9" s="24"/>
      <c r="I9" s="25"/>
      <c r="J9" s="37">
        <v>100</v>
      </c>
      <c r="K9" s="29">
        <v>0</v>
      </c>
      <c r="L9" s="42">
        <f t="shared" ref="L9:L17" si="0">SUM(I9:K9)</f>
        <v>100</v>
      </c>
      <c r="M9" s="29">
        <v>0</v>
      </c>
      <c r="N9" s="29">
        <v>0</v>
      </c>
      <c r="O9" s="30">
        <f>SUM(J9:N9)/5</f>
        <v>40</v>
      </c>
    </row>
    <row r="10" spans="2:16" s="31" customFormat="1" x14ac:dyDescent="0.25">
      <c r="B10" s="32">
        <f t="shared" ref="B10:B53" si="1">B9+1</f>
        <v>2</v>
      </c>
      <c r="C10" s="37" t="s">
        <v>234</v>
      </c>
      <c r="D10" s="33" t="s">
        <v>217</v>
      </c>
      <c r="E10" s="33"/>
      <c r="F10" s="33"/>
      <c r="G10" s="33"/>
      <c r="H10" s="33"/>
      <c r="I10" s="33"/>
      <c r="J10" s="37">
        <v>70</v>
      </c>
      <c r="K10" s="34">
        <v>0</v>
      </c>
      <c r="L10" s="42">
        <f t="shared" si="0"/>
        <v>70</v>
      </c>
      <c r="M10" s="34">
        <v>0</v>
      </c>
      <c r="N10" s="34">
        <v>0</v>
      </c>
      <c r="O10" s="30">
        <f t="shared" ref="O10:O43" si="2">SUM(J10:N10)/5</f>
        <v>28</v>
      </c>
    </row>
    <row r="11" spans="2:16" s="31" customFormat="1" x14ac:dyDescent="0.25">
      <c r="B11" s="32">
        <f t="shared" si="1"/>
        <v>3</v>
      </c>
      <c r="C11" s="37" t="s">
        <v>235</v>
      </c>
      <c r="D11" s="33" t="s">
        <v>218</v>
      </c>
      <c r="E11" s="33"/>
      <c r="F11" s="33"/>
      <c r="G11" s="33"/>
      <c r="H11" s="33"/>
      <c r="I11" s="33"/>
      <c r="J11" s="37">
        <v>70</v>
      </c>
      <c r="K11" s="34">
        <v>0</v>
      </c>
      <c r="L11" s="42">
        <f t="shared" si="0"/>
        <v>70</v>
      </c>
      <c r="M11" s="34">
        <v>0</v>
      </c>
      <c r="N11" s="34">
        <v>0</v>
      </c>
      <c r="O11" s="30">
        <f t="shared" si="2"/>
        <v>28</v>
      </c>
    </row>
    <row r="12" spans="2:16" s="31" customFormat="1" x14ac:dyDescent="0.25">
      <c r="B12" s="32">
        <f t="shared" si="1"/>
        <v>4</v>
      </c>
      <c r="C12" s="37" t="s">
        <v>236</v>
      </c>
      <c r="D12" s="33" t="s">
        <v>219</v>
      </c>
      <c r="E12" s="33"/>
      <c r="F12" s="33"/>
      <c r="G12" s="33"/>
      <c r="H12" s="33"/>
      <c r="I12" s="33"/>
      <c r="J12" s="37">
        <v>100</v>
      </c>
      <c r="K12" s="34">
        <v>0</v>
      </c>
      <c r="L12" s="42">
        <f t="shared" si="0"/>
        <v>100</v>
      </c>
      <c r="M12" s="34">
        <v>0</v>
      </c>
      <c r="N12" s="34">
        <v>0</v>
      </c>
      <c r="O12" s="30">
        <f t="shared" si="2"/>
        <v>40</v>
      </c>
    </row>
    <row r="13" spans="2:16" s="31" customFormat="1" x14ac:dyDescent="0.25">
      <c r="B13" s="32">
        <f t="shared" si="1"/>
        <v>5</v>
      </c>
      <c r="C13" s="37" t="s">
        <v>237</v>
      </c>
      <c r="D13" s="33" t="s">
        <v>220</v>
      </c>
      <c r="E13" s="33"/>
      <c r="F13" s="33"/>
      <c r="G13" s="33"/>
      <c r="H13" s="33"/>
      <c r="I13" s="33"/>
      <c r="J13" s="37">
        <v>100</v>
      </c>
      <c r="K13" s="34">
        <v>0</v>
      </c>
      <c r="L13" s="42">
        <f t="shared" si="0"/>
        <v>100</v>
      </c>
      <c r="M13" s="34">
        <v>0</v>
      </c>
      <c r="N13" s="34">
        <v>0</v>
      </c>
      <c r="O13" s="30">
        <f t="shared" si="2"/>
        <v>40</v>
      </c>
    </row>
    <row r="14" spans="2:16" s="31" customFormat="1" x14ac:dyDescent="0.25">
      <c r="B14" s="32">
        <f t="shared" si="1"/>
        <v>6</v>
      </c>
      <c r="C14" s="37" t="s">
        <v>238</v>
      </c>
      <c r="D14" s="33" t="s">
        <v>221</v>
      </c>
      <c r="E14" s="33"/>
      <c r="F14" s="33"/>
      <c r="G14" s="33"/>
      <c r="H14" s="33"/>
      <c r="I14" s="33"/>
      <c r="J14" s="37">
        <v>70</v>
      </c>
      <c r="K14" s="34">
        <v>0</v>
      </c>
      <c r="L14" s="42">
        <f t="shared" si="0"/>
        <v>70</v>
      </c>
      <c r="M14" s="34">
        <v>0</v>
      </c>
      <c r="N14" s="34">
        <v>0</v>
      </c>
      <c r="O14" s="30">
        <f t="shared" si="2"/>
        <v>28</v>
      </c>
    </row>
    <row r="15" spans="2:16" s="31" customFormat="1" x14ac:dyDescent="0.25">
      <c r="B15" s="32">
        <f t="shared" si="1"/>
        <v>7</v>
      </c>
      <c r="C15" s="37" t="s">
        <v>239</v>
      </c>
      <c r="D15" s="33" t="s">
        <v>222</v>
      </c>
      <c r="E15" s="33"/>
      <c r="F15" s="33"/>
      <c r="G15" s="33"/>
      <c r="H15" s="33"/>
      <c r="I15" s="33"/>
      <c r="J15" s="37">
        <v>100</v>
      </c>
      <c r="K15" s="34">
        <v>0</v>
      </c>
      <c r="L15" s="42">
        <f t="shared" si="0"/>
        <v>100</v>
      </c>
      <c r="M15" s="34">
        <v>0</v>
      </c>
      <c r="N15" s="34">
        <v>0</v>
      </c>
      <c r="O15" s="30">
        <f t="shared" si="2"/>
        <v>40</v>
      </c>
    </row>
    <row r="16" spans="2:16" s="31" customFormat="1" x14ac:dyDescent="0.25">
      <c r="B16" s="32">
        <f t="shared" si="1"/>
        <v>8</v>
      </c>
      <c r="C16" s="37" t="s">
        <v>240</v>
      </c>
      <c r="D16" s="33" t="s">
        <v>223</v>
      </c>
      <c r="E16" s="33"/>
      <c r="F16" s="33"/>
      <c r="G16" s="33"/>
      <c r="H16" s="33"/>
      <c r="I16" s="33"/>
      <c r="J16" s="37">
        <v>70</v>
      </c>
      <c r="K16" s="34">
        <v>0</v>
      </c>
      <c r="L16" s="42">
        <f t="shared" si="0"/>
        <v>70</v>
      </c>
      <c r="M16" s="34">
        <v>0</v>
      </c>
      <c r="N16" s="34">
        <v>0</v>
      </c>
      <c r="O16" s="30">
        <f t="shared" si="2"/>
        <v>28</v>
      </c>
    </row>
    <row r="17" spans="2:15" s="31" customFormat="1" x14ac:dyDescent="0.25">
      <c r="B17" s="32">
        <f t="shared" si="1"/>
        <v>9</v>
      </c>
      <c r="C17" s="37" t="s">
        <v>241</v>
      </c>
      <c r="D17" s="33" t="s">
        <v>224</v>
      </c>
      <c r="E17" s="33"/>
      <c r="F17" s="33"/>
      <c r="G17" s="33"/>
      <c r="H17" s="33"/>
      <c r="I17" s="33"/>
      <c r="J17" s="37">
        <v>100</v>
      </c>
      <c r="K17" s="34">
        <v>0</v>
      </c>
      <c r="L17" s="42">
        <f t="shared" si="0"/>
        <v>100</v>
      </c>
      <c r="M17" s="34">
        <v>0</v>
      </c>
      <c r="N17" s="34">
        <v>0</v>
      </c>
      <c r="O17" s="30">
        <f t="shared" si="2"/>
        <v>40</v>
      </c>
    </row>
    <row r="18" spans="2:15" s="31" customFormat="1" x14ac:dyDescent="0.25">
      <c r="B18" s="32">
        <f t="shared" si="1"/>
        <v>10</v>
      </c>
      <c r="C18" s="37" t="s">
        <v>242</v>
      </c>
      <c r="D18" s="33" t="s">
        <v>225</v>
      </c>
      <c r="E18" s="33"/>
      <c r="F18" s="33"/>
      <c r="G18" s="33"/>
      <c r="H18" s="33"/>
      <c r="I18" s="33"/>
      <c r="J18" s="37">
        <v>100</v>
      </c>
      <c r="K18" s="34">
        <v>0</v>
      </c>
      <c r="L18" s="42">
        <f>SUM(I18:K18)</f>
        <v>100</v>
      </c>
      <c r="M18" s="34">
        <v>0</v>
      </c>
      <c r="N18" s="34">
        <v>0</v>
      </c>
      <c r="O18" s="30">
        <f t="shared" si="2"/>
        <v>40</v>
      </c>
    </row>
    <row r="19" spans="2:15" s="31" customFormat="1" x14ac:dyDescent="0.25">
      <c r="B19" s="32">
        <f t="shared" si="1"/>
        <v>11</v>
      </c>
      <c r="C19" s="37" t="s">
        <v>243</v>
      </c>
      <c r="D19" s="33" t="s">
        <v>226</v>
      </c>
      <c r="E19" s="33"/>
      <c r="F19" s="33"/>
      <c r="G19" s="33"/>
      <c r="H19" s="33"/>
      <c r="I19" s="33"/>
      <c r="J19" s="37">
        <v>100</v>
      </c>
      <c r="K19" s="34">
        <v>0</v>
      </c>
      <c r="L19" s="42">
        <f t="shared" ref="L19:L25" si="3">SUM(I19:K19)</f>
        <v>100</v>
      </c>
      <c r="M19" s="34">
        <v>0</v>
      </c>
      <c r="N19" s="34">
        <v>0</v>
      </c>
      <c r="O19" s="30">
        <f t="shared" si="2"/>
        <v>40</v>
      </c>
    </row>
    <row r="20" spans="2:15" s="31" customFormat="1" x14ac:dyDescent="0.25">
      <c r="B20" s="32">
        <f t="shared" si="1"/>
        <v>12</v>
      </c>
      <c r="C20" s="37" t="s">
        <v>244</v>
      </c>
      <c r="D20" s="33" t="s">
        <v>227</v>
      </c>
      <c r="E20" s="33"/>
      <c r="F20" s="33"/>
      <c r="G20" s="33"/>
      <c r="H20" s="33"/>
      <c r="I20" s="33"/>
      <c r="J20" s="37">
        <v>70</v>
      </c>
      <c r="K20" s="34">
        <v>0</v>
      </c>
      <c r="L20" s="42">
        <f t="shared" si="3"/>
        <v>70</v>
      </c>
      <c r="M20" s="34">
        <v>0</v>
      </c>
      <c r="N20" s="34">
        <v>0</v>
      </c>
      <c r="O20" s="30">
        <f t="shared" si="2"/>
        <v>28</v>
      </c>
    </row>
    <row r="21" spans="2:15" s="31" customFormat="1" ht="15.75" customHeight="1" x14ac:dyDescent="0.25">
      <c r="B21" s="32">
        <f t="shared" si="1"/>
        <v>13</v>
      </c>
      <c r="C21" s="37" t="s">
        <v>245</v>
      </c>
      <c r="D21" s="33" t="s">
        <v>228</v>
      </c>
      <c r="E21" s="33"/>
      <c r="F21" s="33"/>
      <c r="G21" s="33"/>
      <c r="H21" s="33"/>
      <c r="I21" s="33"/>
      <c r="J21" s="37">
        <v>100</v>
      </c>
      <c r="K21" s="34">
        <v>0</v>
      </c>
      <c r="L21" s="42">
        <f t="shared" si="3"/>
        <v>100</v>
      </c>
      <c r="M21" s="34">
        <v>0</v>
      </c>
      <c r="N21" s="34">
        <v>0</v>
      </c>
      <c r="O21" s="30">
        <f t="shared" si="2"/>
        <v>40</v>
      </c>
    </row>
    <row r="22" spans="2:15" s="31" customFormat="1" ht="15.75" customHeight="1" x14ac:dyDescent="0.25">
      <c r="B22" s="32">
        <f t="shared" si="1"/>
        <v>14</v>
      </c>
      <c r="C22" s="37" t="s">
        <v>246</v>
      </c>
      <c r="D22" s="33" t="s">
        <v>229</v>
      </c>
      <c r="E22" s="33"/>
      <c r="F22" s="33"/>
      <c r="G22" s="33"/>
      <c r="H22" s="33"/>
      <c r="I22" s="33"/>
      <c r="J22" s="37">
        <v>70</v>
      </c>
      <c r="K22" s="34">
        <v>0</v>
      </c>
      <c r="L22" s="42">
        <f t="shared" si="3"/>
        <v>70</v>
      </c>
      <c r="M22" s="34">
        <v>0</v>
      </c>
      <c r="N22" s="34">
        <v>0</v>
      </c>
      <c r="O22" s="30">
        <f t="shared" si="2"/>
        <v>28</v>
      </c>
    </row>
    <row r="23" spans="2:15" s="31" customFormat="1" ht="15.75" customHeight="1" x14ac:dyDescent="0.25">
      <c r="B23" s="32">
        <f t="shared" si="1"/>
        <v>15</v>
      </c>
      <c r="C23" s="37" t="s">
        <v>247</v>
      </c>
      <c r="D23" s="33" t="s">
        <v>230</v>
      </c>
      <c r="E23" s="33"/>
      <c r="F23" s="33"/>
      <c r="G23" s="33"/>
      <c r="H23" s="33"/>
      <c r="I23" s="33"/>
      <c r="J23" s="37">
        <v>100</v>
      </c>
      <c r="K23" s="34">
        <v>0</v>
      </c>
      <c r="L23" s="42">
        <f t="shared" si="3"/>
        <v>100</v>
      </c>
      <c r="M23" s="34">
        <v>0</v>
      </c>
      <c r="N23" s="34">
        <v>0</v>
      </c>
      <c r="O23" s="30">
        <f t="shared" si="2"/>
        <v>40</v>
      </c>
    </row>
    <row r="24" spans="2:15" s="31" customFormat="1" ht="15.75" customHeight="1" x14ac:dyDescent="0.25">
      <c r="B24" s="32">
        <f t="shared" si="1"/>
        <v>16</v>
      </c>
      <c r="C24" s="37" t="s">
        <v>248</v>
      </c>
      <c r="D24" s="33" t="s">
        <v>231</v>
      </c>
      <c r="E24" s="33"/>
      <c r="F24" s="33"/>
      <c r="G24" s="33"/>
      <c r="H24" s="33"/>
      <c r="I24" s="33"/>
      <c r="J24" s="37">
        <v>100</v>
      </c>
      <c r="K24" s="34">
        <v>0</v>
      </c>
      <c r="L24" s="42">
        <f t="shared" si="3"/>
        <v>100</v>
      </c>
      <c r="M24" s="34">
        <v>0</v>
      </c>
      <c r="N24" s="34">
        <v>0</v>
      </c>
      <c r="O24" s="30">
        <f t="shared" si="2"/>
        <v>40</v>
      </c>
    </row>
    <row r="25" spans="2:15" s="31" customFormat="1" ht="15.75" customHeight="1" x14ac:dyDescent="0.25">
      <c r="B25" s="32">
        <f t="shared" si="1"/>
        <v>17</v>
      </c>
      <c r="C25" s="37" t="s">
        <v>249</v>
      </c>
      <c r="D25" s="33" t="s">
        <v>232</v>
      </c>
      <c r="E25" s="33"/>
      <c r="F25" s="33"/>
      <c r="G25" s="33"/>
      <c r="H25" s="33"/>
      <c r="I25" s="33"/>
      <c r="J25" s="37">
        <v>100</v>
      </c>
      <c r="K25" s="34">
        <v>0</v>
      </c>
      <c r="L25" s="42">
        <f t="shared" si="3"/>
        <v>100</v>
      </c>
      <c r="M25" s="34">
        <v>0</v>
      </c>
      <c r="N25" s="34">
        <v>0</v>
      </c>
      <c r="O25" s="30">
        <f t="shared" si="2"/>
        <v>40</v>
      </c>
    </row>
    <row r="26" spans="2:15" s="31" customFormat="1" ht="15.75" customHeight="1" x14ac:dyDescent="0.25">
      <c r="B26" s="32">
        <f t="shared" si="1"/>
        <v>18</v>
      </c>
      <c r="C26" s="44" t="s">
        <v>253</v>
      </c>
      <c r="D26" s="71" t="s">
        <v>254</v>
      </c>
      <c r="E26" s="72"/>
      <c r="F26" s="72"/>
      <c r="G26" s="72"/>
      <c r="H26" s="73"/>
      <c r="I26" s="33"/>
      <c r="J26" s="36">
        <v>70</v>
      </c>
      <c r="K26" s="34">
        <v>0</v>
      </c>
      <c r="L26" s="34">
        <v>70</v>
      </c>
      <c r="M26" s="34">
        <v>0</v>
      </c>
      <c r="N26" s="34">
        <v>0</v>
      </c>
      <c r="O26" s="30">
        <f t="shared" si="2"/>
        <v>28</v>
      </c>
    </row>
    <row r="27" spans="2:15" s="31" customFormat="1" ht="15.75" customHeight="1" x14ac:dyDescent="0.25">
      <c r="B27" s="32">
        <f t="shared" si="1"/>
        <v>19</v>
      </c>
      <c r="C27" s="36"/>
      <c r="D27" s="33"/>
      <c r="E27" s="33"/>
      <c r="F27" s="33"/>
      <c r="G27" s="33"/>
      <c r="H27" s="33"/>
      <c r="I27" s="33"/>
      <c r="J27" s="36"/>
      <c r="K27" s="34">
        <v>0</v>
      </c>
      <c r="L27" s="34">
        <v>0</v>
      </c>
      <c r="M27" s="34">
        <v>0</v>
      </c>
      <c r="N27" s="34">
        <v>0</v>
      </c>
      <c r="O27" s="30">
        <f t="shared" si="2"/>
        <v>0</v>
      </c>
    </row>
    <row r="28" spans="2:15" s="31" customFormat="1" ht="15.75" customHeight="1" x14ac:dyDescent="0.25">
      <c r="B28" s="32">
        <f t="shared" si="1"/>
        <v>20</v>
      </c>
      <c r="C28" s="36"/>
      <c r="D28" s="33"/>
      <c r="E28" s="33"/>
      <c r="F28" s="33"/>
      <c r="G28" s="33"/>
      <c r="H28" s="33"/>
      <c r="I28" s="33"/>
      <c r="J28" s="36"/>
      <c r="K28" s="34">
        <v>0</v>
      </c>
      <c r="L28" s="34">
        <v>0</v>
      </c>
      <c r="M28" s="34">
        <v>0</v>
      </c>
      <c r="N28" s="34">
        <v>0</v>
      </c>
      <c r="O28" s="30">
        <f t="shared" si="2"/>
        <v>0</v>
      </c>
    </row>
    <row r="29" spans="2:15" s="31" customFormat="1" ht="15.75" customHeight="1" x14ac:dyDescent="0.25">
      <c r="B29" s="32">
        <f t="shared" si="1"/>
        <v>21</v>
      </c>
      <c r="C29" s="36"/>
      <c r="D29" s="33"/>
      <c r="E29" s="33"/>
      <c r="F29" s="33"/>
      <c r="G29" s="33"/>
      <c r="H29" s="33"/>
      <c r="I29" s="33"/>
      <c r="J29" s="36"/>
      <c r="K29" s="34">
        <v>0</v>
      </c>
      <c r="L29" s="34">
        <v>0</v>
      </c>
      <c r="M29" s="34">
        <v>0</v>
      </c>
      <c r="N29" s="34">
        <v>0</v>
      </c>
      <c r="O29" s="30">
        <f t="shared" si="2"/>
        <v>0</v>
      </c>
    </row>
    <row r="30" spans="2:15" s="31" customFormat="1" ht="15.75" customHeight="1" x14ac:dyDescent="0.25">
      <c r="B30" s="32">
        <f t="shared" si="1"/>
        <v>22</v>
      </c>
      <c r="C30" s="37"/>
      <c r="D30" s="33"/>
      <c r="E30" s="33"/>
      <c r="F30" s="33"/>
      <c r="G30" s="33"/>
      <c r="H30" s="33"/>
      <c r="I30" s="33"/>
      <c r="J30" s="37"/>
      <c r="K30" s="34">
        <v>0</v>
      </c>
      <c r="L30" s="34">
        <v>0</v>
      </c>
      <c r="M30" s="34">
        <v>0</v>
      </c>
      <c r="N30" s="34">
        <v>0</v>
      </c>
      <c r="O30" s="30">
        <f t="shared" si="2"/>
        <v>0</v>
      </c>
    </row>
    <row r="31" spans="2:15" s="31" customFormat="1" ht="15.75" customHeight="1" x14ac:dyDescent="0.25">
      <c r="B31" s="32">
        <f t="shared" si="1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0">
        <f t="shared" si="2"/>
        <v>0</v>
      </c>
    </row>
    <row r="32" spans="2:15" s="31" customFormat="1" ht="15.75" customHeight="1" x14ac:dyDescent="0.25">
      <c r="B32" s="32">
        <f t="shared" si="1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0">
        <f t="shared" si="2"/>
        <v>0</v>
      </c>
    </row>
    <row r="33" spans="2:15" s="31" customFormat="1" ht="15.75" customHeight="1" x14ac:dyDescent="0.25">
      <c r="B33" s="32">
        <f t="shared" si="1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0">
        <f t="shared" si="2"/>
        <v>0</v>
      </c>
    </row>
    <row r="34" spans="2:15" s="31" customFormat="1" ht="15.75" customHeight="1" x14ac:dyDescent="0.25">
      <c r="B34" s="32">
        <f t="shared" si="1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0">
        <f t="shared" si="2"/>
        <v>0</v>
      </c>
    </row>
    <row r="35" spans="2:15" s="31" customFormat="1" ht="15.75" customHeight="1" x14ac:dyDescent="0.25">
      <c r="B35" s="32">
        <f t="shared" si="1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0">
        <f t="shared" si="2"/>
        <v>0</v>
      </c>
    </row>
    <row r="36" spans="2:15" s="31" customFormat="1" ht="15.75" customHeight="1" x14ac:dyDescent="0.25">
      <c r="B36" s="32">
        <f t="shared" si="1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0">
        <f t="shared" si="2"/>
        <v>0</v>
      </c>
    </row>
    <row r="37" spans="2:15" s="31" customFormat="1" ht="15.75" customHeight="1" x14ac:dyDescent="0.25">
      <c r="B37" s="32">
        <f t="shared" si="1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0">
        <f t="shared" si="2"/>
        <v>0</v>
      </c>
    </row>
    <row r="38" spans="2:15" s="31" customFormat="1" ht="15.75" customHeight="1" x14ac:dyDescent="0.25">
      <c r="B38" s="32">
        <f t="shared" si="1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0">
        <f t="shared" si="2"/>
        <v>0</v>
      </c>
    </row>
    <row r="39" spans="2:15" s="31" customFormat="1" ht="15.75" customHeight="1" x14ac:dyDescent="0.25">
      <c r="B39" s="32">
        <f t="shared" si="1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0">
        <f t="shared" si="2"/>
        <v>0</v>
      </c>
    </row>
    <row r="40" spans="2:15" s="31" customFormat="1" ht="15.75" customHeight="1" x14ac:dyDescent="0.25">
      <c r="B40" s="32">
        <f t="shared" si="1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0">
        <f t="shared" si="2"/>
        <v>0</v>
      </c>
    </row>
    <row r="41" spans="2:15" s="31" customFormat="1" ht="15.75" customHeight="1" x14ac:dyDescent="0.25">
      <c r="B41" s="32">
        <f t="shared" si="1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0">
        <f t="shared" si="2"/>
        <v>0</v>
      </c>
    </row>
    <row r="42" spans="2:15" s="31" customFormat="1" ht="15.75" customHeight="1" x14ac:dyDescent="0.25">
      <c r="B42" s="32">
        <f t="shared" si="1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0">
        <f t="shared" si="2"/>
        <v>0</v>
      </c>
    </row>
    <row r="43" spans="2:15" s="31" customFormat="1" ht="15.75" customHeight="1" x14ac:dyDescent="0.25">
      <c r="B43" s="32">
        <f t="shared" si="1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0">
        <f t="shared" si="2"/>
        <v>0</v>
      </c>
    </row>
    <row r="44" spans="2:15" ht="15.75" customHeight="1" x14ac:dyDescent="0.25">
      <c r="B44" s="19">
        <f t="shared" si="1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1">
        <f t="shared" ref="O44:O53" si="4">SUM(J44:N44)/7</f>
        <v>0</v>
      </c>
    </row>
    <row r="45" spans="2:15" ht="15.75" customHeight="1" x14ac:dyDescent="0.25">
      <c r="B45" s="9">
        <f t="shared" si="1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10">
        <f t="shared" si="4"/>
        <v>0</v>
      </c>
    </row>
    <row r="46" spans="2:15" ht="15.75" customHeight="1" x14ac:dyDescent="0.25">
      <c r="B46" s="9">
        <f t="shared" si="1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10">
        <f t="shared" si="4"/>
        <v>0</v>
      </c>
    </row>
    <row r="47" spans="2:15" ht="15.75" customHeight="1" x14ac:dyDescent="0.25">
      <c r="B47" s="9">
        <f t="shared" si="1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10">
        <f t="shared" si="4"/>
        <v>0</v>
      </c>
    </row>
    <row r="48" spans="2:15" ht="15.75" customHeight="1" x14ac:dyDescent="0.25">
      <c r="B48" s="9">
        <f t="shared" si="1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10">
        <f t="shared" si="4"/>
        <v>0</v>
      </c>
    </row>
    <row r="49" spans="2:15" ht="15.75" customHeight="1" x14ac:dyDescent="0.25">
      <c r="B49" s="9">
        <f t="shared" si="1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10">
        <f t="shared" si="4"/>
        <v>0</v>
      </c>
    </row>
    <row r="50" spans="2:15" ht="15.75" customHeight="1" x14ac:dyDescent="0.25">
      <c r="B50" s="9">
        <f t="shared" si="1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10">
        <f t="shared" si="4"/>
        <v>0</v>
      </c>
    </row>
    <row r="51" spans="2:15" ht="15.75" customHeight="1" x14ac:dyDescent="0.25">
      <c r="B51" s="9">
        <f t="shared" si="1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10">
        <f t="shared" si="4"/>
        <v>0</v>
      </c>
    </row>
    <row r="52" spans="2:15" ht="15.75" customHeight="1" x14ac:dyDescent="0.25">
      <c r="B52" s="9">
        <f t="shared" si="1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10">
        <f t="shared" si="4"/>
        <v>0</v>
      </c>
    </row>
    <row r="53" spans="2:15" ht="15.75" customHeight="1" x14ac:dyDescent="0.25">
      <c r="B53" s="9">
        <f t="shared" si="1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10">
        <f t="shared" si="4"/>
        <v>0</v>
      </c>
    </row>
    <row r="54" spans="2:15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5">COUNTIF(J9:J53,"&gt;=70")</f>
        <v>18</v>
      </c>
      <c r="K54" s="12">
        <f t="shared" si="5"/>
        <v>0</v>
      </c>
      <c r="L54" s="12">
        <f t="shared" si="5"/>
        <v>18</v>
      </c>
      <c r="M54" s="12">
        <f t="shared" si="5"/>
        <v>0</v>
      </c>
      <c r="N54" s="12">
        <f t="shared" si="5"/>
        <v>0</v>
      </c>
      <c r="O54" s="13">
        <f>COUNTIF(O9:O48,"&gt;=70")</f>
        <v>0</v>
      </c>
    </row>
    <row r="55" spans="2:15" ht="15.75" customHeight="1" x14ac:dyDescent="0.25">
      <c r="C55" s="47"/>
      <c r="D55" s="46"/>
      <c r="E55" s="2"/>
      <c r="H55" s="52" t="s">
        <v>17</v>
      </c>
      <c r="I55" s="53"/>
      <c r="J55" s="14">
        <f t="shared" ref="J55:O55" si="6">COUNTIF(J9:J53,"&lt;70")</f>
        <v>0</v>
      </c>
      <c r="K55" s="14">
        <f t="shared" si="6"/>
        <v>35</v>
      </c>
      <c r="L55" s="14">
        <f t="shared" si="6"/>
        <v>17</v>
      </c>
      <c r="M55" s="14">
        <f t="shared" si="6"/>
        <v>35</v>
      </c>
      <c r="N55" s="14">
        <f t="shared" si="6"/>
        <v>35</v>
      </c>
      <c r="O55" s="14">
        <f t="shared" si="6"/>
        <v>45</v>
      </c>
    </row>
    <row r="56" spans="2:15" ht="15.75" customHeight="1" x14ac:dyDescent="0.25">
      <c r="C56" s="47"/>
      <c r="D56" s="46"/>
      <c r="E56" s="46"/>
      <c r="H56" s="52" t="s">
        <v>18</v>
      </c>
      <c r="I56" s="53"/>
      <c r="J56" s="14">
        <f t="shared" ref="J56:O56" si="7">COUNT(J9:J53)</f>
        <v>18</v>
      </c>
      <c r="K56" s="14">
        <f t="shared" si="7"/>
        <v>35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si="7"/>
        <v>45</v>
      </c>
    </row>
    <row r="57" spans="2:15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O57" si="8">J54/J56</f>
        <v>1</v>
      </c>
      <c r="K57" s="17">
        <f t="shared" si="8"/>
        <v>0</v>
      </c>
      <c r="L57" s="17">
        <f t="shared" si="8"/>
        <v>0.51428571428571423</v>
      </c>
      <c r="M57" s="17">
        <f t="shared" si="8"/>
        <v>0</v>
      </c>
      <c r="N57" s="17">
        <f t="shared" si="8"/>
        <v>0</v>
      </c>
      <c r="O57" s="17">
        <f t="shared" si="8"/>
        <v>0</v>
      </c>
    </row>
    <row r="58" spans="2:15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O58" si="9">J55/J56</f>
        <v>0</v>
      </c>
      <c r="K58" s="16">
        <f t="shared" si="9"/>
        <v>1</v>
      </c>
      <c r="L58" s="17">
        <f t="shared" si="9"/>
        <v>0.48571428571428571</v>
      </c>
      <c r="M58" s="17">
        <f t="shared" si="9"/>
        <v>1</v>
      </c>
      <c r="N58" s="17">
        <f t="shared" si="9"/>
        <v>1</v>
      </c>
      <c r="O58" s="17">
        <f t="shared" si="9"/>
        <v>1</v>
      </c>
    </row>
    <row r="59" spans="2:15" ht="15.75" customHeight="1" x14ac:dyDescent="0.25">
      <c r="C59" s="47"/>
      <c r="D59" s="46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7"/>
      <c r="K61" s="49"/>
      <c r="L61" s="49"/>
      <c r="M61" s="49"/>
      <c r="N61" s="49"/>
    </row>
    <row r="62" spans="2:15" ht="15.75" customHeight="1" x14ac:dyDescent="0.25">
      <c r="J62" s="55" t="s">
        <v>21</v>
      </c>
      <c r="K62" s="56"/>
      <c r="L62" s="56"/>
      <c r="M62" s="56"/>
      <c r="N62" s="56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2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26:H26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CALC. INT207A</vt:lpstr>
      <vt:lpstr>CALC. INT207B</vt:lpstr>
      <vt:lpstr>METODOS NUM 411A</vt:lpstr>
      <vt:lpstr>METODOS NUM 411B</vt:lpstr>
      <vt:lpstr>QUIM204B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 </cp:lastModifiedBy>
  <cp:lastPrinted>2023-03-21T15:13:53Z</cp:lastPrinted>
  <dcterms:created xsi:type="dcterms:W3CDTF">2023-03-14T19:16:59Z</dcterms:created>
  <dcterms:modified xsi:type="dcterms:W3CDTF">2023-05-03T04:30:18Z</dcterms:modified>
</cp:coreProperties>
</file>