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"/>
    </mc:Choice>
  </mc:AlternateContent>
  <xr:revisionPtr revIDLastSave="0" documentId="8_{D7464599-8582-4501-9321-836757DF0B2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5" l="1"/>
  <c r="D15" i="5"/>
  <c r="C15" i="5"/>
  <c r="A15" i="5"/>
  <c r="E14" i="5"/>
  <c r="D14" i="5"/>
  <c r="C14" i="5"/>
  <c r="A14" i="5"/>
  <c r="L15" i="4" l="1"/>
  <c r="L14" i="4"/>
  <c r="L15" i="3" l="1"/>
  <c r="L14" i="3"/>
  <c r="B37" i="6" l="1"/>
  <c r="A35" i="6"/>
  <c r="N28" i="6"/>
  <c r="M28" i="6"/>
  <c r="K28" i="6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L28" i="6" l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A35" i="4"/>
  <c r="N28" i="4"/>
  <c r="M28" i="4"/>
  <c r="K28" i="4"/>
  <c r="G28" i="4"/>
  <c r="F28" i="4"/>
  <c r="B10" i="4"/>
  <c r="B37" i="4" s="1"/>
  <c r="A35" i="3"/>
  <c r="N28" i="3"/>
  <c r="M28" i="3"/>
  <c r="K28" i="3"/>
  <c r="G28" i="3"/>
  <c r="F28" i="3"/>
  <c r="A15" i="3"/>
  <c r="E28" i="3"/>
  <c r="A14" i="3"/>
  <c r="B10" i="3"/>
  <c r="B37" i="3" s="1"/>
  <c r="B37" i="1"/>
  <c r="A35" i="1"/>
  <c r="N28" i="1"/>
  <c r="M28" i="1"/>
  <c r="K28" i="1"/>
  <c r="G28" i="1"/>
  <c r="F28" i="1"/>
  <c r="E28" i="1"/>
  <c r="L15" i="1"/>
  <c r="L14" i="1"/>
  <c r="H17" i="5" l="1"/>
  <c r="H14" i="5"/>
  <c r="H15" i="5"/>
  <c r="L28" i="1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<sst xmlns="http://schemas.openxmlformats.org/spreadsheetml/2006/main" count="192" uniqueCount="54">
  <si>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</si>
  <si>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</si>
  <si>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</si>
  <si>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</si>
  <si>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</si>
  <si>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</si>
  <si>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</si>
  <si>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</si>
  <si>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</si>
  <si>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</si>
  <si>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</si>
  <si>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</si>
  <si>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</si>
  <si>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</si>
  <si>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</si>
  <si>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</si>
  <si>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</si>
  <si>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</si>
  <si>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</si>
  <si>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</si>
  <si>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</si>
  <si>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</si>
  <si>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</si>
  <si>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</si>
  <si>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</si>
  <si>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</si>
  <si>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</si>
  <si>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</si>
  <si>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</si>
  <si>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</si>
  <si>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</si>
  <si>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</si>
  <si>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</si>
  <si>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</si>
  <si>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107A</t>
  </si>
  <si>
    <t>MTI. ERICK DE JESUS TELLEZ VERA</t>
  </si>
  <si>
    <t>IGEM</t>
  </si>
  <si>
    <t>2°</t>
  </si>
  <si>
    <t>III</t>
  </si>
  <si>
    <t>INFORMATICA</t>
  </si>
  <si>
    <t>METODOS NUMERICOS</t>
  </si>
  <si>
    <t>411A</t>
  </si>
  <si>
    <t>411B</t>
  </si>
  <si>
    <t>207B</t>
  </si>
  <si>
    <t>207A</t>
  </si>
  <si>
    <t>204B</t>
  </si>
  <si>
    <t>QUIMICA</t>
  </si>
  <si>
    <t>JEFE DE CARRERA</t>
  </si>
  <si>
    <t>DR. TONATIUH SOSME SANCHEZ</t>
  </si>
  <si>
    <t>ISIC</t>
  </si>
  <si>
    <t>IMCT</t>
  </si>
  <si>
    <t>DEPARTAMENTO DE CIENCIAS BASICAS</t>
  </si>
  <si>
    <t>FEBRERO-JULIO 2023</t>
  </si>
  <si>
    <t>CALCULO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</si>
</sst>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>
          <a:extLst>
            <a:ext uri="{FF2B5EF4-FFF2-40B4-BE49-F238E27FC236}">
              <a16:creationId xmlns:a16="http://schemas.microsoft.com/office/drawing/2014/main" id="{00000000-0008-0000-0200-00000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:a16="http://schemas.microsoft.com/office/drawing/2014/main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abSelected="1" zoomScale="106" zoomScaleNormal="106" workbookViewId="0">
      <selection activeCell="N19" sqref="N19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13.441406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51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5</v>
      </c>
      <c r="G8" s="4" t="s">
        <v>8</v>
      </c>
      <c r="H8" s="7">
        <v>3</v>
      </c>
      <c r="I8" s="26" t="s">
        <v>9</v>
      </c>
      <c r="J8" s="26"/>
      <c r="K8" s="26"/>
      <c r="L8" s="25" t="s">
        <v>52</v>
      </c>
      <c r="M8" s="25"/>
      <c r="N8" s="25"/>
    </row>
    <row r="10" spans="1:14" x14ac:dyDescent="0.3">
      <c r="A10" s="4" t="s">
        <v>10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 t="s">
        <v>53</v>
      </c>
      <c r="B14" s="11" t="s">
        <v>23</v>
      </c>
      <c r="C14" s="11" t="s">
        <v>44</v>
      </c>
      <c r="D14" s="11" t="s">
        <v>36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3.2" x14ac:dyDescent="0.25">
      <c r="A15" s="10" t="s">
        <v>53</v>
      </c>
      <c r="B15" s="11" t="s">
        <v>23</v>
      </c>
      <c r="C15" s="11" t="s">
        <v>43</v>
      </c>
      <c r="D15" s="11" t="s">
        <v>36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3.2" x14ac:dyDescent="0.25">
      <c r="A16" s="10" t="s">
        <v>40</v>
      </c>
      <c r="B16" s="11" t="s">
        <v>23</v>
      </c>
      <c r="C16" s="11" t="s">
        <v>41</v>
      </c>
      <c r="D16" s="11" t="s">
        <v>50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3.2" x14ac:dyDescent="0.25">
      <c r="A17" s="10" t="s">
        <v>40</v>
      </c>
      <c r="B17" s="11" t="s">
        <v>23</v>
      </c>
      <c r="C17" s="11" t="s">
        <v>42</v>
      </c>
      <c r="D17" s="11" t="s">
        <v>50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3.2" x14ac:dyDescent="0.25">
      <c r="A18" s="10" t="s">
        <v>46</v>
      </c>
      <c r="B18" s="11" t="s">
        <v>23</v>
      </c>
      <c r="C18" s="11" t="s">
        <v>45</v>
      </c>
      <c r="D18" s="11" t="s">
        <v>49</v>
      </c>
      <c r="E18" s="11">
        <v>17</v>
      </c>
      <c r="F18" s="11">
        <v>17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110</v>
      </c>
      <c r="F28" s="16">
        <f>SUM(F14:F27)</f>
        <v>110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3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31</v>
      </c>
      <c r="C33" s="34"/>
      <c r="D33" s="34"/>
      <c r="G33" s="22" t="s">
        <v>47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 t="str">
        <f>B10</f>
        <v>MTI. ERICK DE JESUS TELLEZ VERA</v>
      </c>
      <c r="C37" s="31"/>
      <c r="D37" s="31"/>
      <c r="E37" s="20"/>
      <c r="F37" s="20"/>
      <c r="G37" s="31" t="s">
        <v>48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opLeftCell="A20" zoomScale="106" zoomScaleNormal="106" workbookViewId="0">
      <selection activeCell="G37" sqref="G37:J37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37</v>
      </c>
      <c r="C8" s="25"/>
      <c r="D8" s="6" t="s">
        <v>7</v>
      </c>
      <c r="E8" s="7"/>
      <c r="G8" s="4" t="s">
        <v>8</v>
      </c>
      <c r="H8" s="7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28" si="0">K14/E14</f>
        <v>#DIV/0!</v>
      </c>
      <c r="M14" s="11">
        <v>100</v>
      </c>
      <c r="N14" s="13">
        <v>1</v>
      </c>
    </row>
    <row r="15" spans="1:14" s="14" customFormat="1" ht="13.2" x14ac:dyDescent="0.25">
      <c r="A15" s="10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3.2" x14ac:dyDescent="0.25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" thickBot="1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 t="e">
        <f t="shared" si="0"/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>
        <f>B10</f>
        <v>0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topLeftCell="A7" zoomScale="87" zoomScaleNormal="87" workbookViewId="0">
      <selection activeCell="I28" sqref="I28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4414062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3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 t="str">
        <f>'1'!A14</f>
        <v>CALCULO INTEGRAL</v>
      </c>
      <c r="B14" s="11" t="s">
        <v>38</v>
      </c>
      <c r="C14" s="11" t="s">
        <v>26</v>
      </c>
      <c r="D14" s="11" t="s">
        <v>27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3.2" x14ac:dyDescent="0.25">
      <c r="A15" s="11" t="str">
        <f>'1'!A15</f>
        <v>CALCULO INTEGRAL</v>
      </c>
      <c r="B15" s="11" t="s">
        <v>38</v>
      </c>
      <c r="C15" s="11" t="s">
        <v>34</v>
      </c>
      <c r="D15" s="11" t="s">
        <v>36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3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t="15" hidden="1" customHeight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t="15" hidden="1" customHeight="1" x14ac:dyDescent="0.3"/>
    <row r="37" spans="1:10" ht="45" customHeight="1" x14ac:dyDescent="0.3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opLeftCell="A3" zoomScale="73" zoomScaleNormal="73" workbookViewId="0">
      <selection activeCell="I14" sqref="I14:I27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1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15" si="0">K14/E14</f>
        <v>#DIV/0!</v>
      </c>
      <c r="M14" s="11">
        <v>100</v>
      </c>
      <c r="N14" s="13">
        <v>1</v>
      </c>
    </row>
    <row r="15" spans="1:14" s="14" customFormat="1" ht="13.2" x14ac:dyDescent="0.2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1">(E28-SUM(F28:G28))-K28</f>
        <v>0</v>
      </c>
      <c r="J28" s="17" t="e">
        <f t="shared" ref="J28" si="2">I28/E28</f>
        <v>#DIV/0!</v>
      </c>
      <c r="K28" s="16">
        <f>SUM(K14:K27)</f>
        <v>0</v>
      </c>
      <c r="L28" s="17" t="e">
        <f t="shared" ref="L28" si="3"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A7" zoomScale="120" zoomScaleNormal="120" workbookViewId="0">
      <selection activeCell="A22" sqref="A22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33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 t="str">
        <f>'1'!A14</f>
        <v>CALCULO INTEGRAL</v>
      </c>
      <c r="B14" s="11"/>
      <c r="C14" s="11" t="str">
        <f>'1'!C14</f>
        <v>207A</v>
      </c>
      <c r="D14" s="11" t="str">
        <f>'1'!D14</f>
        <v>IGEM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3.2" x14ac:dyDescent="0.25">
      <c r="A15" s="11" t="str">
        <f>'1'!A15</f>
        <v>CALCULO INTEGRAL</v>
      </c>
      <c r="B15" s="11"/>
      <c r="C15" s="11" t="str">
        <f>'1'!C15</f>
        <v>207B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3.2" x14ac:dyDescent="0.25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3.2" x14ac:dyDescent="0.25">
      <c r="A17" s="11" t="str">
        <f>'1'!A17</f>
        <v>METODOS NUMERICOS</v>
      </c>
      <c r="B17" s="11"/>
      <c r="C17" s="11" t="str">
        <f>'1'!C17</f>
        <v>411B</v>
      </c>
      <c r="D17" s="11" t="str">
        <f>'1'!D17</f>
        <v>IMCT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3.2" x14ac:dyDescent="0.25">
      <c r="A18" s="11" t="str">
        <f>'1'!A18</f>
        <v>QUIMICA</v>
      </c>
      <c r="B18" s="11"/>
      <c r="C18" s="11" t="str">
        <f>'1'!C18</f>
        <v>204B</v>
      </c>
      <c r="D18" s="11" t="str">
        <f>'1'!D18</f>
        <v>ISIC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110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45" customHeight="1" x14ac:dyDescent="0.3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3</cp:revision>
  <cp:lastPrinted>2022-10-07T20:13:17Z</cp:lastPrinted>
  <dcterms:created xsi:type="dcterms:W3CDTF">2021-11-22T14:45:25Z</dcterms:created>
  <dcterms:modified xsi:type="dcterms:W3CDTF">2023-03-28T00:11:16Z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