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535" windowHeight="11700" tabRatio="500" activeTab="1"/>
  </bookViews>
  <sheets>
    <sheet name="1" sheetId="1" r:id="rId1"/>
    <sheet name="2" sheetId="7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7" l="1"/>
  <c r="A35" i="7"/>
  <c r="N28" i="7"/>
  <c r="M28" i="7"/>
  <c r="K28" i="7"/>
  <c r="L28" i="7" s="1"/>
  <c r="G28" i="7"/>
  <c r="F28" i="7"/>
  <c r="E28" i="7"/>
  <c r="L15" i="7"/>
  <c r="L14" i="7"/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A15" i="3"/>
  <c r="E28" i="3"/>
  <c r="A14" i="3"/>
  <c r="B10" i="3"/>
  <c r="B37" i="3" s="1"/>
  <c r="B37" i="1"/>
  <c r="A35" i="1"/>
  <c r="N28" i="1"/>
  <c r="M28" i="1"/>
  <c r="K28" i="1"/>
  <c r="G28" i="1"/>
  <c r="F28" i="1"/>
  <c r="E28" i="1"/>
  <c r="L15" i="1"/>
  <c r="L14" i="1"/>
  <c r="H17" i="5" l="1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<sst xmlns="http://schemas.openxmlformats.org/spreadsheetml/2006/main" count="214" uniqueCount="54">
  <si>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</si>
  <si>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</si>
  <si>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</si>
  <si>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</si>
  <si>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</si>
  <si>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</si>
  <si>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</si>
  <si>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</si>
  <si>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</si>
  <si>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</si>
  <si>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</si>
  <si>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</si>
  <si>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</si>
  <si>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</si>
  <si>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</si>
  <si>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</si>
  <si>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</si>
  <si>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</si>
  <si>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</si>
  <si>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</si>
  <si>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</si>
  <si>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</si>
  <si>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</si>
  <si>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</si>
  <si>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</si>
  <si>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</si>
  <si>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</si>
  <si>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</si>
  <si>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</si>
  <si>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</si>
  <si>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</si>
  <si>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</si>
  <si>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</si>
  <si>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</si>
  <si>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107A</t>
  </si>
  <si>
    <t>MTI. ERICK DE JESUS TELLEZ VERA</t>
  </si>
  <si>
    <t>IGEM</t>
  </si>
  <si>
    <t>III</t>
  </si>
  <si>
    <t>INFORMATICA</t>
  </si>
  <si>
    <t>METODOS NUMERICOS</t>
  </si>
  <si>
    <t>411A</t>
  </si>
  <si>
    <t>411B</t>
  </si>
  <si>
    <t>207B</t>
  </si>
  <si>
    <t>207A</t>
  </si>
  <si>
    <t>204B</t>
  </si>
  <si>
    <t>QUIMICA</t>
  </si>
  <si>
    <t>JEFE DE CARRERA</t>
  </si>
  <si>
    <t>DR. TONATIUH SOSME SANCHEZ</t>
  </si>
  <si>
    <t>ISIC</t>
  </si>
  <si>
    <t>IMCT</t>
  </si>
  <si>
    <t>DEPARTAMENTO DE CIENCIAS BASICAS</t>
  </si>
  <si>
    <t>FEBRERO-JULIO 2023</t>
  </si>
  <si>
    <t>CALCULO INTEGRAL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</si>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</sst>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xmlns="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xmlns="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xmlns="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xmlns="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xmlns="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N19" sqref="N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50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32" t="s">
        <v>6</v>
      </c>
      <c r="C8" s="32"/>
      <c r="D8" s="6" t="s">
        <v>7</v>
      </c>
      <c r="E8" s="7">
        <v>5</v>
      </c>
      <c r="G8" s="4" t="s">
        <v>8</v>
      </c>
      <c r="H8" s="7">
        <v>3</v>
      </c>
      <c r="I8" s="33" t="s">
        <v>9</v>
      </c>
      <c r="J8" s="33"/>
      <c r="K8" s="33"/>
      <c r="L8" s="32" t="s">
        <v>51</v>
      </c>
      <c r="M8" s="32"/>
      <c r="N8" s="32"/>
    </row>
    <row r="10" spans="1:14" x14ac:dyDescent="0.25">
      <c r="A10" s="4" t="s">
        <v>10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11</v>
      </c>
      <c r="B12" s="35" t="s">
        <v>12</v>
      </c>
      <c r="C12" s="35" t="s">
        <v>13</v>
      </c>
      <c r="D12" s="36" t="s">
        <v>14</v>
      </c>
      <c r="E12" s="36" t="s">
        <v>15</v>
      </c>
      <c r="F12" s="36" t="s">
        <v>16</v>
      </c>
      <c r="G12" s="36"/>
      <c r="H12" s="36" t="s">
        <v>17</v>
      </c>
      <c r="I12" s="36" t="s">
        <v>18</v>
      </c>
      <c r="J12" s="36" t="s">
        <v>19</v>
      </c>
      <c r="K12" s="36" t="s">
        <v>20</v>
      </c>
      <c r="L12" s="36" t="s">
        <v>21</v>
      </c>
      <c r="M12" s="36" t="s">
        <v>22</v>
      </c>
      <c r="N12" s="27" t="s">
        <v>23</v>
      </c>
    </row>
    <row r="13" spans="1:14" x14ac:dyDescent="0.25">
      <c r="A13" s="34"/>
      <c r="B13" s="35"/>
      <c r="C13" s="35"/>
      <c r="D13" s="36"/>
      <c r="E13" s="36"/>
      <c r="F13" s="9" t="s">
        <v>24</v>
      </c>
      <c r="G13" s="9" t="s">
        <v>25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52</v>
      </c>
      <c r="B14" s="11" t="s">
        <v>23</v>
      </c>
      <c r="C14" s="11" t="s">
        <v>43</v>
      </c>
      <c r="D14" s="11" t="s">
        <v>36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52</v>
      </c>
      <c r="B15" s="11" t="s">
        <v>23</v>
      </c>
      <c r="C15" s="11" t="s">
        <v>42</v>
      </c>
      <c r="D15" s="11" t="s">
        <v>36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39</v>
      </c>
      <c r="B16" s="11" t="s">
        <v>23</v>
      </c>
      <c r="C16" s="11" t="s">
        <v>40</v>
      </c>
      <c r="D16" s="11" t="s">
        <v>49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39</v>
      </c>
      <c r="B17" s="11" t="s">
        <v>23</v>
      </c>
      <c r="C17" s="11" t="s">
        <v>41</v>
      </c>
      <c r="D17" s="11" t="s">
        <v>49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45</v>
      </c>
      <c r="B18" s="11" t="s">
        <v>23</v>
      </c>
      <c r="C18" s="11" t="s">
        <v>44</v>
      </c>
      <c r="D18" s="11" t="s">
        <v>48</v>
      </c>
      <c r="E18" s="11">
        <v>17</v>
      </c>
      <c r="F18" s="11">
        <v>17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110</v>
      </c>
      <c r="F28" s="16">
        <f>SUM(F14:F27)</f>
        <v>110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28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31</v>
      </c>
      <c r="C33" s="29"/>
      <c r="D33" s="29"/>
      <c r="G33" s="30" t="s">
        <v>46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47</v>
      </c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2" zoomScale="62" zoomScaleNormal="62" workbookViewId="0">
      <selection activeCell="H14" sqref="H1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50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A8" s="22" t="s">
        <v>5</v>
      </c>
      <c r="B8" s="32">
        <v>2</v>
      </c>
      <c r="C8" s="32"/>
      <c r="D8" s="6" t="s">
        <v>7</v>
      </c>
      <c r="E8" s="24">
        <v>5</v>
      </c>
      <c r="G8" s="22" t="s">
        <v>8</v>
      </c>
      <c r="H8" s="24">
        <v>3</v>
      </c>
      <c r="I8" s="33" t="s">
        <v>9</v>
      </c>
      <c r="J8" s="33"/>
      <c r="K8" s="33"/>
      <c r="L8" s="32" t="s">
        <v>51</v>
      </c>
      <c r="M8" s="32"/>
      <c r="N8" s="32"/>
    </row>
    <row r="10" spans="1:14" x14ac:dyDescent="0.25">
      <c r="A10" s="22" t="s">
        <v>10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5.75" thickBot="1" x14ac:dyDescent="0.3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 x14ac:dyDescent="0.3">
      <c r="A12" s="34" t="s">
        <v>11</v>
      </c>
      <c r="B12" s="35" t="s">
        <v>12</v>
      </c>
      <c r="C12" s="35" t="s">
        <v>13</v>
      </c>
      <c r="D12" s="36" t="s">
        <v>14</v>
      </c>
      <c r="E12" s="36" t="s">
        <v>15</v>
      </c>
      <c r="F12" s="36" t="s">
        <v>16</v>
      </c>
      <c r="G12" s="36"/>
      <c r="H12" s="36" t="s">
        <v>17</v>
      </c>
      <c r="I12" s="36" t="s">
        <v>18</v>
      </c>
      <c r="J12" s="36" t="s">
        <v>19</v>
      </c>
      <c r="K12" s="36" t="s">
        <v>20</v>
      </c>
      <c r="L12" s="36" t="s">
        <v>21</v>
      </c>
      <c r="M12" s="36" t="s">
        <v>22</v>
      </c>
      <c r="N12" s="27" t="s">
        <v>23</v>
      </c>
    </row>
    <row r="13" spans="1:14" x14ac:dyDescent="0.25">
      <c r="A13" s="34"/>
      <c r="B13" s="35"/>
      <c r="C13" s="35"/>
      <c r="D13" s="36"/>
      <c r="E13" s="36"/>
      <c r="F13" s="9" t="s">
        <v>24</v>
      </c>
      <c r="G13" s="9" t="s">
        <v>25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52</v>
      </c>
      <c r="B14" s="11" t="s">
        <v>53</v>
      </c>
      <c r="C14" s="11" t="s">
        <v>43</v>
      </c>
      <c r="D14" s="11" t="s">
        <v>36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52</v>
      </c>
      <c r="B15" s="11" t="s">
        <v>53</v>
      </c>
      <c r="C15" s="11" t="s">
        <v>42</v>
      </c>
      <c r="D15" s="11" t="s">
        <v>36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39</v>
      </c>
      <c r="B16" s="11" t="s">
        <v>53</v>
      </c>
      <c r="C16" s="11" t="s">
        <v>40</v>
      </c>
      <c r="D16" s="11" t="s">
        <v>49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39</v>
      </c>
      <c r="B17" s="11" t="s">
        <v>53</v>
      </c>
      <c r="C17" s="11" t="s">
        <v>41</v>
      </c>
      <c r="D17" s="11" t="s">
        <v>49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45</v>
      </c>
      <c r="B18" s="11" t="s">
        <v>53</v>
      </c>
      <c r="C18" s="11" t="s">
        <v>44</v>
      </c>
      <c r="D18" s="11" t="s">
        <v>48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28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31</v>
      </c>
      <c r="C33" s="29"/>
      <c r="D33" s="29"/>
      <c r="G33" s="30" t="s">
        <v>46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23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47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87" zoomScaleNormal="87" workbookViewId="0">
      <selection activeCell="I28" sqref="I2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32">
        <v>3</v>
      </c>
      <c r="C8" s="32"/>
      <c r="D8" s="6" t="s">
        <v>7</v>
      </c>
      <c r="E8" s="5"/>
      <c r="G8" s="4" t="s">
        <v>8</v>
      </c>
      <c r="H8" s="5"/>
      <c r="I8" s="33" t="s">
        <v>9</v>
      </c>
      <c r="J8" s="33"/>
      <c r="K8" s="33"/>
      <c r="L8" s="32"/>
      <c r="M8" s="32"/>
      <c r="N8" s="32"/>
    </row>
    <row r="10" spans="1:14" x14ac:dyDescent="0.25">
      <c r="A10" s="4" t="s">
        <v>10</v>
      </c>
      <c r="B10" s="32" t="str">
        <f>'1'!B10</f>
        <v>MTI. ERICK DE JESUS TELLEZ VERA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11</v>
      </c>
      <c r="B12" s="35" t="s">
        <v>12</v>
      </c>
      <c r="C12" s="35" t="s">
        <v>13</v>
      </c>
      <c r="D12" s="36" t="s">
        <v>14</v>
      </c>
      <c r="E12" s="36" t="s">
        <v>15</v>
      </c>
      <c r="F12" s="36" t="s">
        <v>16</v>
      </c>
      <c r="G12" s="36"/>
      <c r="H12" s="36" t="s">
        <v>17</v>
      </c>
      <c r="I12" s="36" t="s">
        <v>18</v>
      </c>
      <c r="J12" s="36" t="s">
        <v>19</v>
      </c>
      <c r="K12" s="36" t="s">
        <v>20</v>
      </c>
      <c r="L12" s="36" t="s">
        <v>21</v>
      </c>
      <c r="M12" s="36" t="s">
        <v>22</v>
      </c>
      <c r="N12" s="27" t="s">
        <v>23</v>
      </c>
    </row>
    <row r="13" spans="1:14" x14ac:dyDescent="0.25">
      <c r="A13" s="34"/>
      <c r="B13" s="35"/>
      <c r="C13" s="35"/>
      <c r="D13" s="36"/>
      <c r="E13" s="36"/>
      <c r="F13" s="9" t="s">
        <v>24</v>
      </c>
      <c r="G13" s="9" t="s">
        <v>25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1" t="str">
        <f>'1'!A14</f>
        <v>CALCULO INTEGRAL</v>
      </c>
      <c r="B14" s="11" t="s">
        <v>37</v>
      </c>
      <c r="C14" s="11" t="s">
        <v>26</v>
      </c>
      <c r="D14" s="11" t="s">
        <v>27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INTEGRAL</v>
      </c>
      <c r="B15" s="11" t="s">
        <v>37</v>
      </c>
      <c r="C15" s="11" t="s">
        <v>34</v>
      </c>
      <c r="D15" s="11" t="s">
        <v>36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8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t="15" hidden="1" customHeight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t="15" hidden="1" customHeight="1" x14ac:dyDescent="0.25"/>
    <row r="37" spans="1:10" ht="45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3" zoomScale="73" zoomScaleNormal="73" workbookViewId="0">
      <selection activeCell="I14" sqref="I14:I2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32">
        <v>1</v>
      </c>
      <c r="C8" s="32"/>
      <c r="D8" s="6" t="s">
        <v>7</v>
      </c>
      <c r="E8" s="5"/>
      <c r="G8" s="4" t="s">
        <v>8</v>
      </c>
      <c r="H8" s="5"/>
      <c r="I8" s="33" t="s">
        <v>9</v>
      </c>
      <c r="J8" s="33"/>
      <c r="K8" s="33"/>
      <c r="L8" s="32"/>
      <c r="M8" s="32"/>
      <c r="N8" s="32"/>
    </row>
    <row r="10" spans="1:14" x14ac:dyDescent="0.25">
      <c r="A10" s="4" t="s">
        <v>10</v>
      </c>
      <c r="B10" s="32" t="str">
        <f>'1'!B10</f>
        <v>MTI. ERICK DE JESUS TELLEZ VERA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11</v>
      </c>
      <c r="B12" s="35" t="s">
        <v>12</v>
      </c>
      <c r="C12" s="35" t="s">
        <v>13</v>
      </c>
      <c r="D12" s="36" t="s">
        <v>14</v>
      </c>
      <c r="E12" s="36" t="s">
        <v>15</v>
      </c>
      <c r="F12" s="36" t="s">
        <v>16</v>
      </c>
      <c r="G12" s="36"/>
      <c r="H12" s="36" t="s">
        <v>17</v>
      </c>
      <c r="I12" s="36" t="s">
        <v>18</v>
      </c>
      <c r="J12" s="36" t="s">
        <v>19</v>
      </c>
      <c r="K12" s="36" t="s">
        <v>20</v>
      </c>
      <c r="L12" s="36" t="s">
        <v>21</v>
      </c>
      <c r="M12" s="36" t="s">
        <v>22</v>
      </c>
      <c r="N12" s="27" t="s">
        <v>23</v>
      </c>
    </row>
    <row r="13" spans="1:14" x14ac:dyDescent="0.25">
      <c r="A13" s="34"/>
      <c r="B13" s="35"/>
      <c r="C13" s="35"/>
      <c r="D13" s="36"/>
      <c r="E13" s="36"/>
      <c r="F13" s="9" t="s">
        <v>24</v>
      </c>
      <c r="G13" s="9" t="s">
        <v>25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8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40" t="str">
        <f>B10</f>
        <v>MTI. ERICK DE JESUS TELLEZ VERA</v>
      </c>
      <c r="C37" s="40"/>
      <c r="D37" s="40"/>
      <c r="E37" s="20"/>
      <c r="F37" s="20"/>
      <c r="G37" s="40"/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120" zoomScaleNormal="120" workbookViewId="0">
      <selection activeCell="A22" sqref="A22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32" t="s">
        <v>33</v>
      </c>
      <c r="C8" s="32"/>
      <c r="D8" s="6" t="s">
        <v>7</v>
      </c>
      <c r="E8" s="5"/>
      <c r="G8" s="4" t="s">
        <v>8</v>
      </c>
      <c r="H8" s="5"/>
      <c r="I8" s="33" t="s">
        <v>9</v>
      </c>
      <c r="J8" s="33"/>
      <c r="K8" s="33"/>
      <c r="L8" s="32"/>
      <c r="M8" s="32"/>
      <c r="N8" s="32"/>
    </row>
    <row r="10" spans="1:14" x14ac:dyDescent="0.25">
      <c r="A10" s="4" t="s">
        <v>10</v>
      </c>
      <c r="B10" s="32" t="str">
        <f>'1'!B10</f>
        <v>MTI. ERICK DE JESUS TELLEZ VERA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11</v>
      </c>
      <c r="B12" s="35" t="s">
        <v>12</v>
      </c>
      <c r="C12" s="35" t="s">
        <v>13</v>
      </c>
      <c r="D12" s="36" t="s">
        <v>14</v>
      </c>
      <c r="E12" s="36" t="s">
        <v>15</v>
      </c>
      <c r="F12" s="36" t="s">
        <v>16</v>
      </c>
      <c r="G12" s="36"/>
      <c r="H12" s="36" t="s">
        <v>17</v>
      </c>
      <c r="I12" s="36" t="s">
        <v>18</v>
      </c>
      <c r="J12" s="36" t="s">
        <v>19</v>
      </c>
      <c r="K12" s="36" t="s">
        <v>20</v>
      </c>
      <c r="L12" s="36" t="s">
        <v>21</v>
      </c>
      <c r="M12" s="36" t="s">
        <v>22</v>
      </c>
      <c r="N12" s="27" t="s">
        <v>23</v>
      </c>
    </row>
    <row r="13" spans="1:14" x14ac:dyDescent="0.25">
      <c r="A13" s="34"/>
      <c r="B13" s="35"/>
      <c r="C13" s="35"/>
      <c r="D13" s="36"/>
      <c r="E13" s="36"/>
      <c r="F13" s="9" t="s">
        <v>24</v>
      </c>
      <c r="G13" s="9" t="s">
        <v>25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1" t="str">
        <f>'1'!A14</f>
        <v>CALCULO INTEGRAL</v>
      </c>
      <c r="B14" s="11"/>
      <c r="C14" s="11" t="str">
        <f>'1'!C14</f>
        <v>207A</v>
      </c>
      <c r="D14" s="11" t="str">
        <f>'1'!D14</f>
        <v>IGEM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INTEGRAL</v>
      </c>
      <c r="B15" s="11"/>
      <c r="C15" s="11" t="str">
        <f>'1'!C15</f>
        <v>207B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 t="str">
        <f>'1'!A17</f>
        <v>METODOS NUMERICOS</v>
      </c>
      <c r="B17" s="11"/>
      <c r="C17" s="11" t="str">
        <f>'1'!C17</f>
        <v>411B</v>
      </c>
      <c r="D17" s="11" t="str">
        <f>'1'!D17</f>
        <v>IMCT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 t="str">
        <f>'1'!A18</f>
        <v>QUIMICA</v>
      </c>
      <c r="B18" s="11"/>
      <c r="C18" s="11" t="str">
        <f>'1'!C18</f>
        <v>204B</v>
      </c>
      <c r="D18" s="11" t="str">
        <f>'1'!D18</f>
        <v>ISIC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110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8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31</v>
      </c>
      <c r="C33" s="29"/>
      <c r="D33" s="29"/>
      <c r="G33" s="30" t="s">
        <v>32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2023-05-03T04:13:31Z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