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TV\"/>
    </mc:Choice>
  </mc:AlternateContent>
  <xr:revisionPtr revIDLastSave="0" documentId="8_{500AED28-A909-42A4-9A63-D0E8CDFE82CF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1" sheetId="1" r:id="rId1"/>
    <sheet name="2" sheetId="7" r:id="rId2"/>
    <sheet name="3" sheetId="8" r:id="rId3"/>
    <sheet name="4" sheetId="9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9" l="1"/>
  <c r="A35" i="9"/>
  <c r="N28" i="9"/>
  <c r="M28" i="9"/>
  <c r="K28" i="9"/>
  <c r="G28" i="9"/>
  <c r="F28" i="9"/>
  <c r="E28" i="9"/>
  <c r="L28" i="9" s="1"/>
  <c r="L15" i="9"/>
  <c r="L14" i="9"/>
  <c r="B37" i="8" l="1"/>
  <c r="A35" i="8"/>
  <c r="N28" i="8"/>
  <c r="M28" i="8"/>
  <c r="K28" i="8"/>
  <c r="G28" i="8"/>
  <c r="F28" i="8"/>
  <c r="E28" i="8"/>
  <c r="L28" i="8" s="1"/>
  <c r="L15" i="8"/>
  <c r="L14" i="8"/>
  <c r="B37" i="7" l="1"/>
  <c r="A35" i="7"/>
  <c r="N28" i="7"/>
  <c r="M28" i="7"/>
  <c r="K28" i="7"/>
  <c r="G28" i="7"/>
  <c r="F28" i="7"/>
  <c r="E28" i="7"/>
  <c r="L15" i="7"/>
  <c r="L14" i="7"/>
  <c r="L28" i="7" l="1"/>
  <c r="E15" i="5"/>
  <c r="D15" i="5"/>
  <c r="C15" i="5"/>
  <c r="A15" i="5"/>
  <c r="E14" i="5"/>
  <c r="D14" i="5"/>
  <c r="C14" i="5"/>
  <c r="A14" i="5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L15" i="5"/>
  <c r="L14" i="5"/>
  <c r="B10" i="5"/>
  <c r="B37" i="5" s="1"/>
  <c r="B37" i="1"/>
  <c r="A35" i="1"/>
  <c r="N28" i="1"/>
  <c r="M28" i="1"/>
  <c r="K28" i="1"/>
  <c r="G28" i="1"/>
  <c r="F28" i="1"/>
  <c r="E28" i="1"/>
  <c r="L15" i="1"/>
  <c r="L14" i="1"/>
  <c r="H17" i="5" l="1"/>
  <c r="H14" i="5"/>
  <c r="H15" i="5"/>
  <c r="L28" i="1"/>
  <c r="H16" i="5"/>
  <c r="H18" i="5"/>
  <c r="H19" i="5"/>
  <c r="H20" i="5"/>
  <c r="H21" i="5"/>
  <c r="H22" i="5"/>
  <c r="H23" i="5"/>
  <c r="H24" i="5"/>
  <c r="H25" i="5"/>
  <c r="H26" i="5"/>
  <c r="H27" i="5"/>
  <c r="E28" i="5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<sst xmlns="http://schemas.openxmlformats.org/spreadsheetml/2006/main" count="254" uniqueCount="51">
  <si>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</si>
  <si>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</si>
  <si>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</si>
  <si>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</si>
  <si>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</si>
  <si>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</si>
  <si>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</si>
  <si>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</si>
  <si>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</si>
  <si>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</si>
  <si>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</si>
  <si>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</si>
  <si>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</si>
  <si>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</si>
  <si>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</si>
  <si>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</si>
  <si>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</si>
  <si>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</si>
  <si>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</si>
  <si>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</si>
  <si>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</si>
  <si>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</si>
  <si>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</si>
  <si>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</si>
  <si>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</si>
  <si>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</si>
  <si>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</si>
  <si>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</si>
  <si>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</si>
  <si>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</si>
  <si>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</si>
  <si>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</si>
  <si>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MTI. ERICK DE JESUS TELLEZ VERA</t>
  </si>
  <si>
    <t>IGEM</t>
  </si>
  <si>
    <t>III</t>
  </si>
  <si>
    <t>METODOS NUMERICOS</t>
  </si>
  <si>
    <t>411A</t>
  </si>
  <si>
    <t>411B</t>
  </si>
  <si>
    <t>207B</t>
  </si>
  <si>
    <t>207A</t>
  </si>
  <si>
    <t>204B</t>
  </si>
  <si>
    <t>QUIMICA</t>
  </si>
  <si>
    <t>JEFE DE CARRERA</t>
  </si>
  <si>
    <t>DR. TONATIUH SOSME SANCHEZ</t>
  </si>
  <si>
    <t>ISIC</t>
  </si>
  <si>
    <t>IMCT</t>
  </si>
  <si>
    <t>DEPARTAMENTO DE CIENCIAS BASICAS</t>
  </si>
  <si>
    <t>FEBRERO-JULIO 2023</t>
  </si>
  <si>
    <t>CALCULO INTEGRAL</t>
  </si>
  <si>
    <t>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</si>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</sst>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140466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140466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zoomScale="106" zoomScaleNormal="106" workbookViewId="0">
      <selection activeCell="N19" sqref="N19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13.44140625" style="1" customWidth="1"/>
    <col min="9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5</v>
      </c>
      <c r="G8" s="4" t="s">
        <v>8</v>
      </c>
      <c r="H8" s="7">
        <v>3</v>
      </c>
      <c r="I8" s="26" t="s">
        <v>9</v>
      </c>
      <c r="J8" s="26"/>
      <c r="K8" s="26"/>
      <c r="L8" s="25" t="s">
        <v>47</v>
      </c>
      <c r="M8" s="25"/>
      <c r="N8" s="25"/>
    </row>
    <row r="10" spans="1:14" x14ac:dyDescent="0.3">
      <c r="A10" s="4" t="s">
        <v>10</v>
      </c>
      <c r="B10" s="25" t="s">
        <v>32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 t="s">
        <v>48</v>
      </c>
      <c r="B14" s="11" t="s">
        <v>23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3.2" x14ac:dyDescent="0.25">
      <c r="A15" s="10" t="s">
        <v>48</v>
      </c>
      <c r="B15" s="11" t="s">
        <v>23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3.2" x14ac:dyDescent="0.25">
      <c r="A16" s="10" t="s">
        <v>35</v>
      </c>
      <c r="B16" s="11" t="s">
        <v>23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3.2" x14ac:dyDescent="0.25">
      <c r="A17" s="10" t="s">
        <v>35</v>
      </c>
      <c r="B17" s="11" t="s">
        <v>23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3.2" x14ac:dyDescent="0.25">
      <c r="A18" s="10" t="s">
        <v>41</v>
      </c>
      <c r="B18" s="11" t="s">
        <v>23</v>
      </c>
      <c r="C18" s="11" t="s">
        <v>40</v>
      </c>
      <c r="D18" s="11" t="s">
        <v>44</v>
      </c>
      <c r="E18" s="11">
        <v>17</v>
      </c>
      <c r="F18" s="11">
        <v>17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110</v>
      </c>
      <c r="F28" s="16">
        <f>SUM(F14:F27)</f>
        <v>110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3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29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 t="str">
        <f>B10</f>
        <v>MTI. ERICK DE JESUS TELLEZ VERA</v>
      </c>
      <c r="C37" s="31"/>
      <c r="D37" s="31"/>
      <c r="E37" s="20"/>
      <c r="F37" s="20"/>
      <c r="G37" s="31" t="s">
        <v>43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topLeftCell="A2" zoomScale="62" zoomScaleNormal="62" workbookViewId="0">
      <selection activeCell="H14" sqref="H14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13.44140625" style="1" customWidth="1"/>
    <col min="9" max="12" width="7.44140625" style="1" customWidth="1"/>
    <col min="13" max="1025" width="9.10937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2</v>
      </c>
      <c r="C8" s="25"/>
      <c r="D8" s="6" t="s">
        <v>7</v>
      </c>
      <c r="E8" s="7">
        <v>5</v>
      </c>
      <c r="G8" s="4" t="s">
        <v>8</v>
      </c>
      <c r="H8" s="7">
        <v>3</v>
      </c>
      <c r="I8" s="26" t="s">
        <v>9</v>
      </c>
      <c r="J8" s="26"/>
      <c r="K8" s="26"/>
      <c r="L8" s="25" t="s">
        <v>47</v>
      </c>
      <c r="M8" s="25"/>
      <c r="N8" s="25"/>
    </row>
    <row r="10" spans="1:14" x14ac:dyDescent="0.3">
      <c r="A10" s="4" t="s">
        <v>10</v>
      </c>
      <c r="B10" s="25" t="s">
        <v>32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 t="s">
        <v>48</v>
      </c>
      <c r="B14" s="11" t="s">
        <v>49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3.2" x14ac:dyDescent="0.25">
      <c r="A15" s="10" t="s">
        <v>48</v>
      </c>
      <c r="B15" s="11" t="s">
        <v>49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3.2" x14ac:dyDescent="0.25">
      <c r="A16" s="10" t="s">
        <v>35</v>
      </c>
      <c r="B16" s="11" t="s">
        <v>49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3.2" x14ac:dyDescent="0.25">
      <c r="A17" s="10" t="s">
        <v>35</v>
      </c>
      <c r="B17" s="11" t="s">
        <v>49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3.2" x14ac:dyDescent="0.25">
      <c r="A18" s="10" t="s">
        <v>41</v>
      </c>
      <c r="B18" s="11" t="s">
        <v>49</v>
      </c>
      <c r="C18" s="11" t="s">
        <v>40</v>
      </c>
      <c r="D18" s="11" t="s">
        <v>44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3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29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 t="str">
        <f>B10</f>
        <v>MTI. ERICK DE JESUS TELLEZ VERA</v>
      </c>
      <c r="C37" s="31"/>
      <c r="D37" s="31"/>
      <c r="E37" s="20"/>
      <c r="F37" s="20"/>
      <c r="G37" s="31" t="s">
        <v>43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topLeftCell="A7" zoomScale="93" zoomScaleNormal="93" workbookViewId="0">
      <selection activeCell="D24" sqref="D24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13.44140625" style="1" customWidth="1"/>
    <col min="9" max="12" width="7.44140625" style="1" customWidth="1"/>
    <col min="13" max="1025" width="9.10937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3</v>
      </c>
      <c r="C8" s="25"/>
      <c r="D8" s="6" t="s">
        <v>7</v>
      </c>
      <c r="E8" s="7">
        <v>5</v>
      </c>
      <c r="G8" s="4" t="s">
        <v>8</v>
      </c>
      <c r="H8" s="7">
        <v>3</v>
      </c>
      <c r="I8" s="26" t="s">
        <v>9</v>
      </c>
      <c r="J8" s="26"/>
      <c r="K8" s="26"/>
      <c r="L8" s="25" t="s">
        <v>47</v>
      </c>
      <c r="M8" s="25"/>
      <c r="N8" s="25"/>
    </row>
    <row r="10" spans="1:14" x14ac:dyDescent="0.3">
      <c r="A10" s="4" t="s">
        <v>10</v>
      </c>
      <c r="B10" s="25" t="s">
        <v>32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 t="s">
        <v>48</v>
      </c>
      <c r="B14" s="11" t="s">
        <v>34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3.2" x14ac:dyDescent="0.25">
      <c r="A15" s="10" t="s">
        <v>48</v>
      </c>
      <c r="B15" s="11" t="s">
        <v>34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3.2" x14ac:dyDescent="0.25">
      <c r="A16" s="10" t="s">
        <v>35</v>
      </c>
      <c r="B16" s="11" t="s">
        <v>34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3.2" x14ac:dyDescent="0.25">
      <c r="A17" s="10" t="s">
        <v>35</v>
      </c>
      <c r="B17" s="11" t="s">
        <v>34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3.2" x14ac:dyDescent="0.25">
      <c r="A18" s="10" t="s">
        <v>41</v>
      </c>
      <c r="B18" s="11" t="s">
        <v>34</v>
      </c>
      <c r="C18" s="11" t="s">
        <v>40</v>
      </c>
      <c r="D18" s="11" t="s">
        <v>44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3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29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 t="str">
        <f>B10</f>
        <v>MTI. ERICK DE JESUS TELLEZ VERA</v>
      </c>
      <c r="C37" s="31"/>
      <c r="D37" s="31"/>
      <c r="E37" s="20"/>
      <c r="F37" s="20"/>
      <c r="G37" s="31" t="s">
        <v>43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abSelected="1" zoomScale="93" zoomScaleNormal="93" workbookViewId="0">
      <selection activeCell="D21" sqref="D21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5546875" style="1" customWidth="1"/>
    <col min="5" max="5" width="9.5546875" style="1" customWidth="1"/>
    <col min="6" max="7" width="7.44140625" style="1" customWidth="1"/>
    <col min="8" max="8" width="13.44140625" style="1" customWidth="1"/>
    <col min="9" max="12" width="7.44140625" style="1" customWidth="1"/>
    <col min="13" max="1025" width="9.10937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4</v>
      </c>
      <c r="C8" s="25"/>
      <c r="D8" s="6" t="s">
        <v>7</v>
      </c>
      <c r="E8" s="7">
        <v>5</v>
      </c>
      <c r="G8" s="4" t="s">
        <v>8</v>
      </c>
      <c r="H8" s="7">
        <v>3</v>
      </c>
      <c r="I8" s="26" t="s">
        <v>9</v>
      </c>
      <c r="J8" s="26"/>
      <c r="K8" s="26"/>
      <c r="L8" s="25" t="s">
        <v>47</v>
      </c>
      <c r="M8" s="25"/>
      <c r="N8" s="25"/>
    </row>
    <row r="10" spans="1:14" x14ac:dyDescent="0.3">
      <c r="A10" s="4" t="s">
        <v>10</v>
      </c>
      <c r="B10" s="25" t="s">
        <v>32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5" thickBot="1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5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0" t="s">
        <v>48</v>
      </c>
      <c r="B14" s="36" t="s">
        <v>50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3.2" x14ac:dyDescent="0.25">
      <c r="A15" s="10" t="s">
        <v>48</v>
      </c>
      <c r="B15" s="36" t="s">
        <v>50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3.2" x14ac:dyDescent="0.25">
      <c r="A16" s="10" t="s">
        <v>35</v>
      </c>
      <c r="B16" s="36" t="s">
        <v>50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3.2" x14ac:dyDescent="0.25">
      <c r="A17" s="10" t="s">
        <v>35</v>
      </c>
      <c r="B17" s="36" t="s">
        <v>50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3.2" x14ac:dyDescent="0.25">
      <c r="A18" s="10" t="s">
        <v>41</v>
      </c>
      <c r="B18" s="36" t="s">
        <v>50</v>
      </c>
      <c r="C18" s="11" t="s">
        <v>40</v>
      </c>
      <c r="D18" s="11" t="s">
        <v>44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" thickBot="1" x14ac:dyDescent="0.3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3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29</v>
      </c>
      <c r="C33" s="34"/>
      <c r="D33" s="34"/>
      <c r="G33" s="22" t="s">
        <v>42</v>
      </c>
      <c r="H33" s="22"/>
      <c r="I33" s="22"/>
      <c r="J33" s="22"/>
    </row>
    <row r="34" spans="1:10" ht="38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21" customHeight="1" x14ac:dyDescent="0.3">
      <c r="B37" s="31" t="str">
        <f>B10</f>
        <v>MTI. ERICK DE JESUS TELLEZ VERA</v>
      </c>
      <c r="C37" s="31"/>
      <c r="D37" s="31"/>
      <c r="E37" s="20"/>
      <c r="F37" s="20"/>
      <c r="G37" s="31" t="s">
        <v>43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A7" zoomScale="120" zoomScaleNormal="120" workbookViewId="0">
      <selection activeCell="A22" sqref="A22"/>
    </sheetView>
  </sheetViews>
  <sheetFormatPr baseColWidth="10" defaultColWidth="9.1093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31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10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7" t="s">
        <v>11</v>
      </c>
      <c r="B12" s="28" t="s">
        <v>12</v>
      </c>
      <c r="C12" s="28" t="s">
        <v>13</v>
      </c>
      <c r="D12" s="29" t="s">
        <v>14</v>
      </c>
      <c r="E12" s="29" t="s">
        <v>15</v>
      </c>
      <c r="F12" s="29" t="s">
        <v>16</v>
      </c>
      <c r="G12" s="29"/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22</v>
      </c>
      <c r="N12" s="32" t="s">
        <v>23</v>
      </c>
    </row>
    <row r="13" spans="1:14" x14ac:dyDescent="0.3">
      <c r="A13" s="27"/>
      <c r="B13" s="28"/>
      <c r="C13" s="28"/>
      <c r="D13" s="29"/>
      <c r="E13" s="29"/>
      <c r="F13" s="9" t="s">
        <v>24</v>
      </c>
      <c r="G13" s="9" t="s">
        <v>25</v>
      </c>
      <c r="H13" s="29"/>
      <c r="I13" s="29"/>
      <c r="J13" s="29"/>
      <c r="K13" s="29"/>
      <c r="L13" s="29"/>
      <c r="M13" s="29"/>
      <c r="N13" s="32"/>
    </row>
    <row r="14" spans="1:14" s="14" customFormat="1" ht="13.2" x14ac:dyDescent="0.25">
      <c r="A14" s="11" t="str">
        <f>'1'!A14</f>
        <v>CALCULO INTEGRAL</v>
      </c>
      <c r="B14" s="11"/>
      <c r="C14" s="11" t="str">
        <f>'1'!C14</f>
        <v>207A</v>
      </c>
      <c r="D14" s="11" t="str">
        <f>'1'!D14</f>
        <v>IGEM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3.2" x14ac:dyDescent="0.25">
      <c r="A15" s="11" t="str">
        <f>'1'!A15</f>
        <v>CALCULO INTEGRAL</v>
      </c>
      <c r="B15" s="11"/>
      <c r="C15" s="11" t="str">
        <f>'1'!C15</f>
        <v>207B</v>
      </c>
      <c r="D15" s="11" t="str">
        <f>'1'!D15</f>
        <v>IGEM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3.2" x14ac:dyDescent="0.25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f>'1'!E16</f>
        <v>21</v>
      </c>
      <c r="F16" s="11"/>
      <c r="G16" s="11"/>
      <c r="H16" s="12">
        <f t="shared" si="0"/>
        <v>0</v>
      </c>
      <c r="I16" s="11">
        <f t="shared" si="1"/>
        <v>21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3.2" x14ac:dyDescent="0.25">
      <c r="A17" s="11" t="str">
        <f>'1'!A17</f>
        <v>METODOS NUMERICOS</v>
      </c>
      <c r="B17" s="11"/>
      <c r="C17" s="11" t="str">
        <f>'1'!C17</f>
        <v>411B</v>
      </c>
      <c r="D17" s="11" t="str">
        <f>'1'!D17</f>
        <v>IMCT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3.2" x14ac:dyDescent="0.25">
      <c r="A18" s="11" t="str">
        <f>'1'!A18</f>
        <v>QUIMICA</v>
      </c>
      <c r="B18" s="11"/>
      <c r="C18" s="11" t="str">
        <f>'1'!C18</f>
        <v>204B</v>
      </c>
      <c r="D18" s="11" t="str">
        <f>'1'!D18</f>
        <v>ISIC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110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9"/>
    </row>
    <row r="33" spans="1:10" ht="12" customHeight="1" x14ac:dyDescent="0.3">
      <c r="B33" s="34" t="s">
        <v>29</v>
      </c>
      <c r="C33" s="34"/>
      <c r="D33" s="34"/>
      <c r="G33" s="22" t="s">
        <v>30</v>
      </c>
      <c r="H33" s="22"/>
      <c r="I33" s="22"/>
      <c r="J33" s="22"/>
    </row>
    <row r="34" spans="1:10" ht="62.25" customHeight="1" x14ac:dyDescent="0.3">
      <c r="B34" s="35"/>
      <c r="C34" s="35"/>
      <c r="D34" s="35"/>
      <c r="G34" s="25"/>
      <c r="H34" s="25"/>
      <c r="I34" s="25"/>
      <c r="J34" s="25"/>
    </row>
    <row r="35" spans="1:10" hidden="1" x14ac:dyDescent="0.3">
      <c r="A35" s="30" t="e">
        <f>#REF!</f>
        <v>#REF!</v>
      </c>
      <c r="B35" s="30"/>
      <c r="C35" s="8"/>
      <c r="E35" s="30"/>
      <c r="F35" s="30"/>
      <c r="G35" s="30"/>
      <c r="H35" s="30"/>
    </row>
    <row r="36" spans="1:10" hidden="1" x14ac:dyDescent="0.3"/>
    <row r="37" spans="1:10" ht="45" customHeight="1" x14ac:dyDescent="0.3">
      <c r="B37" s="31" t="str">
        <f>B10</f>
        <v>MTI. ERICK DE JESUS TELLEZ VERA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3</cp:revision>
  <cp:lastPrinted>2022-10-07T20:13:17Z</cp:lastPrinted>
  <dcterms:created xsi:type="dcterms:W3CDTF">2021-11-22T14:45:25Z</dcterms:created>
  <dcterms:modified xsi:type="dcterms:W3CDTF">2023-06-23T17:39:00Z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