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jessl\Desktop\"/>
    </mc:Choice>
  </mc:AlternateContent>
  <xr:revisionPtr revIDLastSave="0" documentId="8_{B55AFC14-75D6-4047-B373-6AD6DC5AFE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H25" i="22"/>
  <c r="H20" i="22"/>
  <c r="L19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I20" i="10"/>
  <c r="I19" i="10"/>
  <c r="I18" i="10"/>
  <c r="I17" i="10"/>
  <c r="I16" i="10"/>
  <c r="I15" i="10"/>
  <c r="I14" i="10"/>
  <c r="H21" i="22" l="1"/>
  <c r="L24" i="22"/>
  <c r="I21" i="22"/>
  <c r="J21" i="22" s="1"/>
  <c r="H15" i="22"/>
  <c r="I17" i="22"/>
  <c r="J17" i="22" s="1"/>
  <c r="L17" i="22"/>
  <c r="I23" i="22"/>
  <c r="J23" i="22" s="1"/>
  <c r="L23" i="22"/>
  <c r="H16" i="22"/>
  <c r="I16" i="22"/>
  <c r="J16" i="22" s="1"/>
  <c r="I27" i="25"/>
  <c r="J27" i="25" s="1"/>
  <c r="H27" i="25"/>
  <c r="I15" i="22"/>
  <c r="J15" i="22" s="1"/>
  <c r="H19" i="22"/>
  <c r="I20" i="22"/>
  <c r="J20" i="22" s="1"/>
  <c r="H24" i="22"/>
  <c r="I25" i="22"/>
  <c r="J25" i="22" s="1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<sst xmlns="http://schemas.openxmlformats.org/spreadsheetml/2006/main" count="182" uniqueCount="44">
  <si>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</si>
  <si>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</si>
  <si>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</si>
  <si>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</si>
  <si>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</si>
  <si>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</si>
  <si>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</si>
  <si>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</si>
  <si>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</si>
  <si>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</si>
  <si>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</si>
  <si>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</si>
  <si>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</si>
  <si>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</si>
  <si>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</si>
  <si>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</si>
  <si>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</si>
  <si>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</si>
  <si>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</si>
  <si>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</si>
  <si>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</si>
  <si>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</si>
  <si>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</si>
  <si>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</si>
  <si>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</si>
  <si>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</si>
  <si>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</si>
  <si>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</si>
  <si>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</si>
  <si>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</si>
  <si>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</si>
  <si>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</si>
  <si>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ING. JOSÉ ANTONIO FERMAN CIRIACO</t>
  </si>
  <si>
    <t>Febrero-Julio 2023</t>
  </si>
  <si>
    <t xml:space="preserve">Taller de investigación I </t>
  </si>
  <si>
    <t>511A</t>
  </si>
  <si>
    <t xml:space="preserve">Ciencia e ingeniería de materiales </t>
  </si>
  <si>
    <t>211A</t>
  </si>
  <si>
    <t>211B</t>
  </si>
  <si>
    <t xml:space="preserve">Seguridad e higiene Industrial </t>
  </si>
  <si>
    <t>206 A</t>
  </si>
  <si>
    <t>M.C. JESSICA ALEJANDRA REYES LARIOS</t>
  </si>
  <si>
    <t>IMCT</t>
  </si>
  <si>
    <t>IAMB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</si>
</sst>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26" zoomScale="85" zoomScaleNormal="85" zoomScaleSheetLayoutView="100" workbookViewId="0">
      <selection activeCell="C19" sqref="C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" style="1" bestFit="1" customWidth="1"/>
    <col min="4" max="4" width="21.85546875" style="1" customWidth="1"/>
    <col min="5" max="5" width="9.42578125" style="1" customWidth="1"/>
    <col min="6" max="6" width="5.42578125" style="1" bestFit="1" customWidth="1"/>
    <col min="7" max="7" width="7.5703125" style="1" customWidth="1"/>
    <col min="8" max="8" width="10.28515625" style="1" customWidth="1"/>
    <col min="9" max="9" width="12.7109375" style="1" customWidth="1"/>
    <col min="10" max="10" width="12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34</v>
      </c>
      <c r="B14" s="9">
        <v>1</v>
      </c>
      <c r="C14" s="9" t="s">
        <v>35</v>
      </c>
      <c r="D14" s="9" t="s">
        <v>42</v>
      </c>
      <c r="E14" s="9">
        <v>6</v>
      </c>
      <c r="F14" s="9">
        <v>6</v>
      </c>
      <c r="G14" s="9"/>
      <c r="H14" s="10"/>
      <c r="I14" s="9">
        <f t="shared" ref="I14:I28" si="0">(E14-SUM(F14:G14))-K14</f>
        <v>0</v>
      </c>
      <c r="J14" s="10"/>
      <c r="K14" s="9"/>
      <c r="L14" s="10"/>
      <c r="M14" s="9">
        <v>91</v>
      </c>
      <c r="N14" s="15">
        <v>0.83</v>
      </c>
    </row>
    <row r="15" spans="1:14" s="11" customFormat="1" x14ac:dyDescent="0.2">
      <c r="A15" s="8" t="s">
        <v>36</v>
      </c>
      <c r="B15" s="9">
        <v>1</v>
      </c>
      <c r="C15" s="9" t="s">
        <v>37</v>
      </c>
      <c r="D15" s="9" t="s">
        <v>42</v>
      </c>
      <c r="E15" s="9">
        <v>18</v>
      </c>
      <c r="F15" s="9">
        <v>18</v>
      </c>
      <c r="G15" s="9"/>
      <c r="H15" s="10"/>
      <c r="I15" s="9">
        <f t="shared" si="0"/>
        <v>0</v>
      </c>
      <c r="J15" s="10"/>
      <c r="K15" s="9"/>
      <c r="L15" s="10"/>
      <c r="M15" s="9">
        <v>70</v>
      </c>
      <c r="N15" s="15">
        <v>1</v>
      </c>
    </row>
    <row r="16" spans="1:14" s="11" customFormat="1" x14ac:dyDescent="0.2">
      <c r="A16" s="8" t="s">
        <v>36</v>
      </c>
      <c r="B16" s="9">
        <v>2</v>
      </c>
      <c r="C16" s="9" t="s">
        <v>37</v>
      </c>
      <c r="D16" s="9" t="s">
        <v>42</v>
      </c>
      <c r="E16" s="9">
        <v>18</v>
      </c>
      <c r="F16" s="9">
        <v>18</v>
      </c>
      <c r="G16" s="9"/>
      <c r="H16" s="10"/>
      <c r="I16" s="9">
        <f t="shared" si="0"/>
        <v>0</v>
      </c>
      <c r="J16" s="10"/>
      <c r="K16" s="9"/>
      <c r="L16" s="10"/>
      <c r="M16" s="9">
        <v>76</v>
      </c>
      <c r="N16" s="15">
        <v>0.83</v>
      </c>
    </row>
    <row r="17" spans="1:14" s="11" customFormat="1" x14ac:dyDescent="0.2">
      <c r="A17" s="8" t="s">
        <v>36</v>
      </c>
      <c r="B17" s="9">
        <v>1</v>
      </c>
      <c r="C17" s="9" t="s">
        <v>38</v>
      </c>
      <c r="D17" s="9" t="s">
        <v>42</v>
      </c>
      <c r="E17" s="9">
        <v>23</v>
      </c>
      <c r="F17" s="9">
        <v>23</v>
      </c>
      <c r="G17" s="9"/>
      <c r="H17" s="10"/>
      <c r="I17" s="9">
        <f t="shared" si="0"/>
        <v>0</v>
      </c>
      <c r="J17" s="10"/>
      <c r="K17" s="9"/>
      <c r="L17" s="10"/>
      <c r="M17" s="9">
        <v>77</v>
      </c>
      <c r="N17" s="15">
        <v>0.39</v>
      </c>
    </row>
    <row r="18" spans="1:14" s="11" customFormat="1" x14ac:dyDescent="0.2">
      <c r="A18" s="8" t="s">
        <v>36</v>
      </c>
      <c r="B18" s="9">
        <v>2</v>
      </c>
      <c r="C18" s="9" t="s">
        <v>38</v>
      </c>
      <c r="D18" s="9" t="s">
        <v>42</v>
      </c>
      <c r="E18" s="9">
        <v>23</v>
      </c>
      <c r="F18" s="9">
        <v>23</v>
      </c>
      <c r="G18" s="9"/>
      <c r="H18" s="10"/>
      <c r="I18" s="9">
        <f t="shared" si="0"/>
        <v>0</v>
      </c>
      <c r="J18" s="10"/>
      <c r="K18" s="9"/>
      <c r="L18" s="10"/>
      <c r="M18" s="9">
        <v>86</v>
      </c>
      <c r="N18" s="15">
        <v>0.39</v>
      </c>
    </row>
    <row r="19" spans="1:14" s="11" customFormat="1" x14ac:dyDescent="0.2">
      <c r="A19" s="8" t="s">
        <v>39</v>
      </c>
      <c r="B19" s="9">
        <v>1</v>
      </c>
      <c r="C19" s="9" t="s">
        <v>40</v>
      </c>
      <c r="D19" s="9" t="s">
        <v>43</v>
      </c>
      <c r="E19" s="9">
        <v>26</v>
      </c>
      <c r="F19" s="9">
        <v>26</v>
      </c>
      <c r="G19" s="9"/>
      <c r="H19" s="10"/>
      <c r="I19" s="9">
        <f t="shared" si="0"/>
        <v>0</v>
      </c>
      <c r="J19" s="10"/>
      <c r="K19" s="9"/>
      <c r="L19" s="10"/>
      <c r="M19" s="9">
        <v>86</v>
      </c>
      <c r="N19" s="15">
        <v>0.5</v>
      </c>
    </row>
    <row r="20" spans="1:14" s="11" customFormat="1" x14ac:dyDescent="0.2">
      <c r="A20" s="8" t="s">
        <v>39</v>
      </c>
      <c r="B20" s="9">
        <v>2</v>
      </c>
      <c r="C20" s="9" t="s">
        <v>40</v>
      </c>
      <c r="D20" s="9" t="s">
        <v>43</v>
      </c>
      <c r="E20" s="9">
        <v>26</v>
      </c>
      <c r="F20" s="9">
        <v>26</v>
      </c>
      <c r="G20" s="9"/>
      <c r="H20" s="10"/>
      <c r="I20" s="9">
        <f t="shared" si="0"/>
        <v>0</v>
      </c>
      <c r="J20" s="10"/>
      <c r="K20" s="9"/>
      <c r="L20" s="10"/>
      <c r="M20" s="9">
        <v>95</v>
      </c>
      <c r="N20" s="15">
        <v>0.77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ref="H14:H27" si="1">F21/E21</f>
        <v>#DIV/0!</v>
      </c>
      <c r="I21" s="9">
        <f t="shared" si="0"/>
        <v>0</v>
      </c>
      <c r="J21" s="10" t="e">
        <f t="shared" ref="J14:J28" si="2">I21/E21</f>
        <v>#DIV/0!</v>
      </c>
      <c r="K21" s="9"/>
      <c r="L21" s="10" t="e">
        <f t="shared" ref="L14:L28" si="3">K21/E21</f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140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83</v>
      </c>
      <c r="N28" s="19">
        <f>AVERAGE(N14:N27)</f>
        <v>0.67285714285714293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JOSÉ ANTONIO FERMAN CIRIACO</v>
      </c>
      <c r="C37" s="22"/>
      <c r="D37" s="22"/>
      <c r="E37" s="13"/>
      <c r="F37" s="13"/>
      <c r="G37" s="22" t="s">
        <v>41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ING. JOSÉ ANTONIO FERMAN CIRIACO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Taller de investigación I </v>
      </c>
      <c r="B14" s="9"/>
      <c r="C14" s="9" t="str">
        <f>'1'!C14</f>
        <v>511A</v>
      </c>
      <c r="D14" s="9" t="str">
        <f>'1'!D14</f>
        <v>IMCT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Ciencia e ingeniería de materiales </v>
      </c>
      <c r="B15" s="9"/>
      <c r="C15" s="9" t="str">
        <f>'1'!C15</f>
        <v>211A</v>
      </c>
      <c r="D15" s="9" t="str">
        <f>'1'!D15</f>
        <v>IMCT</v>
      </c>
      <c r="E15" s="9">
        <f>'1'!E15</f>
        <v>18</v>
      </c>
      <c r="F15" s="9"/>
      <c r="G15" s="9"/>
      <c r="H15" s="10">
        <f t="shared" si="0"/>
        <v>0</v>
      </c>
      <c r="I15" s="9">
        <f t="shared" si="1"/>
        <v>18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Ciencia e ingeniería de materiales </v>
      </c>
      <c r="B16" s="9"/>
      <c r="C16" s="9" t="str">
        <f>'1'!C16</f>
        <v>211A</v>
      </c>
      <c r="D16" s="9" t="str">
        <f>'1'!D16</f>
        <v>IMCT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Ciencia e ingeniería de materiales </v>
      </c>
      <c r="B17" s="9"/>
      <c r="C17" s="9" t="str">
        <f>'1'!C17</f>
        <v>211B</v>
      </c>
      <c r="D17" s="9" t="str">
        <f>'1'!D17</f>
        <v>IMCT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Ciencia e ingeniería de materiales </v>
      </c>
      <c r="B18" s="9"/>
      <c r="C18" s="9" t="str">
        <f>'1'!C18</f>
        <v>211B</v>
      </c>
      <c r="D18" s="9" t="str">
        <f>'1'!D18</f>
        <v>IMCT</v>
      </c>
      <c r="E18" s="9">
        <f>'1'!E18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Seguridad e higiene Industrial </v>
      </c>
      <c r="B19" s="9"/>
      <c r="C19" s="9" t="str">
        <f>'1'!C19</f>
        <v>206 A</v>
      </c>
      <c r="D19" s="9" t="str">
        <f>'1'!D19</f>
        <v>IAMB</v>
      </c>
      <c r="E19" s="9">
        <f>'1'!E19</f>
        <v>26</v>
      </c>
      <c r="F19" s="9"/>
      <c r="G19" s="9"/>
      <c r="H19" s="10">
        <f t="shared" si="0"/>
        <v>0</v>
      </c>
      <c r="I19" s="9">
        <f t="shared" si="1"/>
        <v>26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 t="str">
        <f>'1'!A20</f>
        <v xml:space="preserve">Seguridad e higiene Industrial </v>
      </c>
      <c r="B20" s="9"/>
      <c r="C20" s="9" t="str">
        <f>'1'!C20</f>
        <v>206 A</v>
      </c>
      <c r="D20" s="9" t="str">
        <f>'1'!D20</f>
        <v>IAMB</v>
      </c>
      <c r="E20" s="9">
        <f>'1'!E20</f>
        <v>26</v>
      </c>
      <c r="F20" s="9"/>
      <c r="G20" s="9"/>
      <c r="H20" s="10">
        <f t="shared" si="0"/>
        <v>0</v>
      </c>
      <c r="I20" s="9">
        <f t="shared" si="1"/>
        <v>26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JOSÉ ANTONIO FERMAN CIRIACO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ING. JOSÉ ANTONIO FERMAN CIRIACO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Taller de investigación I </v>
      </c>
      <c r="B14" s="9"/>
      <c r="C14" s="9" t="str">
        <f>'1'!C14</f>
        <v>511A</v>
      </c>
      <c r="D14" s="9" t="str">
        <f>'1'!D14</f>
        <v>IMCT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Ciencia e ingeniería de materiales </v>
      </c>
      <c r="B15" s="9"/>
      <c r="C15" s="9" t="str">
        <f>'1'!C15</f>
        <v>211A</v>
      </c>
      <c r="D15" s="9" t="str">
        <f>'1'!D15</f>
        <v>IMCT</v>
      </c>
      <c r="E15" s="9">
        <f>'1'!E15</f>
        <v>18</v>
      </c>
      <c r="F15" s="9"/>
      <c r="G15" s="9"/>
      <c r="H15" s="10">
        <f t="shared" si="0"/>
        <v>0</v>
      </c>
      <c r="I15" s="9">
        <f t="shared" si="1"/>
        <v>18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Ciencia e ingeniería de materiales </v>
      </c>
      <c r="B16" s="9"/>
      <c r="C16" s="9" t="str">
        <f>'1'!C16</f>
        <v>211A</v>
      </c>
      <c r="D16" s="9" t="str">
        <f>'1'!D16</f>
        <v>IMCT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Ciencia e ingeniería de materiales </v>
      </c>
      <c r="B17" s="9"/>
      <c r="C17" s="9" t="str">
        <f>'1'!C17</f>
        <v>211B</v>
      </c>
      <c r="D17" s="9" t="str">
        <f>'1'!D17</f>
        <v>IMCT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Ciencia e ingeniería de materiales </v>
      </c>
      <c r="B18" s="9"/>
      <c r="C18" s="9" t="str">
        <f>'1'!C18</f>
        <v>211B</v>
      </c>
      <c r="D18" s="9" t="str">
        <f>'1'!D18</f>
        <v>IMCT</v>
      </c>
      <c r="E18" s="9">
        <f>'1'!E18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Seguridad e higiene Industrial </v>
      </c>
      <c r="B19" s="9"/>
      <c r="C19" s="9" t="str">
        <f>'1'!C19</f>
        <v>206 A</v>
      </c>
      <c r="D19" s="9" t="str">
        <f>'1'!D19</f>
        <v>IAMB</v>
      </c>
      <c r="E19" s="9">
        <f>'1'!E19</f>
        <v>26</v>
      </c>
      <c r="F19" s="9"/>
      <c r="G19" s="9"/>
      <c r="H19" s="10">
        <f t="shared" si="0"/>
        <v>0</v>
      </c>
      <c r="I19" s="9">
        <f t="shared" si="1"/>
        <v>26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 t="str">
        <f>'1'!A20</f>
        <v xml:space="preserve">Seguridad e higiene Industrial </v>
      </c>
      <c r="B20" s="9"/>
      <c r="C20" s="9" t="str">
        <f>'1'!C20</f>
        <v>206 A</v>
      </c>
      <c r="D20" s="9" t="str">
        <f>'1'!D20</f>
        <v>IAMB</v>
      </c>
      <c r="E20" s="9">
        <f>'1'!E20</f>
        <v>26</v>
      </c>
      <c r="F20" s="9"/>
      <c r="G20" s="9"/>
      <c r="H20" s="10">
        <f t="shared" si="0"/>
        <v>0</v>
      </c>
      <c r="I20" s="9">
        <f t="shared" si="1"/>
        <v>26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JOSÉ ANTONIO FERMAN CIRIACO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ING. JOSÉ ANTONIO FERMAN CIRIACO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Taller de investigación I </v>
      </c>
      <c r="B14" s="9"/>
      <c r="C14" s="9" t="str">
        <f>'1'!C14</f>
        <v>511A</v>
      </c>
      <c r="D14" s="9" t="str">
        <f>'1'!D14</f>
        <v>IMCT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Ciencia e ingeniería de materiales </v>
      </c>
      <c r="B15" s="9"/>
      <c r="C15" s="9" t="str">
        <f>'1'!C15</f>
        <v>211A</v>
      </c>
      <c r="D15" s="9" t="str">
        <f>'1'!D15</f>
        <v>IMCT</v>
      </c>
      <c r="E15" s="9">
        <f>'1'!E15</f>
        <v>18</v>
      </c>
      <c r="F15" s="9"/>
      <c r="G15" s="9"/>
      <c r="H15" s="10">
        <f t="shared" si="0"/>
        <v>0</v>
      </c>
      <c r="I15" s="9">
        <f t="shared" si="1"/>
        <v>18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Ciencia e ingeniería de materiales </v>
      </c>
      <c r="B16" s="9"/>
      <c r="C16" s="9" t="str">
        <f>'1'!C16</f>
        <v>211A</v>
      </c>
      <c r="D16" s="9" t="str">
        <f>'1'!D16</f>
        <v>IMCT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Ciencia e ingeniería de materiales </v>
      </c>
      <c r="B17" s="9"/>
      <c r="C17" s="9" t="str">
        <f>'1'!C17</f>
        <v>211B</v>
      </c>
      <c r="D17" s="9" t="str">
        <f>'1'!D17</f>
        <v>IMCT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Ciencia e ingeniería de materiales </v>
      </c>
      <c r="B18" s="9"/>
      <c r="C18" s="9" t="str">
        <f>'1'!C18</f>
        <v>211B</v>
      </c>
      <c r="D18" s="9" t="str">
        <f>'1'!D18</f>
        <v>IMCT</v>
      </c>
      <c r="E18" s="9">
        <f>'1'!E18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Seguridad e higiene Industrial </v>
      </c>
      <c r="B19" s="9"/>
      <c r="C19" s="9" t="str">
        <f>'1'!C19</f>
        <v>206 A</v>
      </c>
      <c r="D19" s="9" t="str">
        <f>'1'!D19</f>
        <v>IAMB</v>
      </c>
      <c r="E19" s="9">
        <f>'1'!E19</f>
        <v>26</v>
      </c>
      <c r="F19" s="9"/>
      <c r="G19" s="9"/>
      <c r="H19" s="10">
        <f t="shared" si="0"/>
        <v>0</v>
      </c>
      <c r="I19" s="9">
        <f t="shared" si="1"/>
        <v>26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 t="str">
        <f>'1'!A20</f>
        <v xml:space="preserve">Seguridad e higiene Industrial </v>
      </c>
      <c r="B20" s="9"/>
      <c r="C20" s="9" t="str">
        <f>'1'!C20</f>
        <v>206 A</v>
      </c>
      <c r="D20" s="9" t="str">
        <f>'1'!D20</f>
        <v>IAMB</v>
      </c>
      <c r="E20" s="9">
        <f>'1'!E20</f>
        <v>26</v>
      </c>
      <c r="F20" s="9"/>
      <c r="G20" s="9"/>
      <c r="H20" s="10">
        <f t="shared" si="0"/>
        <v>0</v>
      </c>
      <c r="I20" s="9">
        <f t="shared" si="1"/>
        <v>26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JOSÉ ANTONIO FERMAN CIRIACO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ING. JOSÉ ANTONIO FERMAN CIRIACO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Taller de investigación I </v>
      </c>
      <c r="B14" s="9"/>
      <c r="C14" s="9" t="str">
        <f>'1'!C14</f>
        <v>511A</v>
      </c>
      <c r="D14" s="9" t="str">
        <f>'1'!D14</f>
        <v>IMCT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 xml:space="preserve">Ciencia e ingeniería de materiales </v>
      </c>
      <c r="B15" s="9"/>
      <c r="C15" s="9" t="str">
        <f>'1'!C15</f>
        <v>211A</v>
      </c>
      <c r="D15" s="9" t="str">
        <f>'1'!D15</f>
        <v>IMCT</v>
      </c>
      <c r="E15" s="9">
        <f>'1'!E15</f>
        <v>18</v>
      </c>
      <c r="F15" s="9"/>
      <c r="G15" s="9"/>
      <c r="H15" s="10">
        <f t="shared" ref="H15:H27" si="3">(F15+G15)/E15</f>
        <v>0</v>
      </c>
      <c r="I15" s="9">
        <f t="shared" si="0"/>
        <v>18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 xml:space="preserve">Ciencia e ingeniería de materiales </v>
      </c>
      <c r="B16" s="9"/>
      <c r="C16" s="9" t="str">
        <f>'1'!C16</f>
        <v>211A</v>
      </c>
      <c r="D16" s="9" t="str">
        <f>'1'!D16</f>
        <v>IMCT</v>
      </c>
      <c r="E16" s="9">
        <f>'1'!E16</f>
        <v>18</v>
      </c>
      <c r="F16" s="9"/>
      <c r="G16" s="9"/>
      <c r="H16" s="10">
        <f t="shared" si="3"/>
        <v>0</v>
      </c>
      <c r="I16" s="9">
        <f t="shared" si="0"/>
        <v>18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 xml:space="preserve">Ciencia e ingeniería de materiales </v>
      </c>
      <c r="B17" s="9"/>
      <c r="C17" s="9" t="str">
        <f>'1'!C17</f>
        <v>211B</v>
      </c>
      <c r="D17" s="9" t="str">
        <f>'1'!D17</f>
        <v>IMCT</v>
      </c>
      <c r="E17" s="9">
        <f>'1'!E17</f>
        <v>23</v>
      </c>
      <c r="F17" s="9"/>
      <c r="G17" s="9"/>
      <c r="H17" s="10">
        <f t="shared" si="3"/>
        <v>0</v>
      </c>
      <c r="I17" s="9">
        <f t="shared" si="0"/>
        <v>23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 xml:space="preserve">Ciencia e ingeniería de materiales </v>
      </c>
      <c r="B18" s="9"/>
      <c r="C18" s="9" t="str">
        <f>'1'!C18</f>
        <v>211B</v>
      </c>
      <c r="D18" s="9" t="str">
        <f>'1'!D18</f>
        <v>IMCT</v>
      </c>
      <c r="E18" s="9">
        <f>'1'!E18</f>
        <v>23</v>
      </c>
      <c r="F18" s="9"/>
      <c r="G18" s="9"/>
      <c r="H18" s="10">
        <f t="shared" si="3"/>
        <v>0</v>
      </c>
      <c r="I18" s="9">
        <f t="shared" si="0"/>
        <v>23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ht="25.5" x14ac:dyDescent="0.2">
      <c r="A19" s="9" t="str">
        <f>'1'!A19</f>
        <v xml:space="preserve">Seguridad e higiene Industrial </v>
      </c>
      <c r="B19" s="9"/>
      <c r="C19" s="9" t="str">
        <f>'1'!C19</f>
        <v>206 A</v>
      </c>
      <c r="D19" s="9" t="str">
        <f>'1'!D19</f>
        <v>IAMB</v>
      </c>
      <c r="E19" s="9">
        <f>'1'!E19</f>
        <v>26</v>
      </c>
      <c r="F19" s="9"/>
      <c r="G19" s="9"/>
      <c r="H19" s="10">
        <f t="shared" si="3"/>
        <v>0</v>
      </c>
      <c r="I19" s="9">
        <f t="shared" si="0"/>
        <v>26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ht="25.5" x14ac:dyDescent="0.2">
      <c r="A20" s="9" t="str">
        <f>'1'!A20</f>
        <v xml:space="preserve">Seguridad e higiene Industrial </v>
      </c>
      <c r="B20" s="9"/>
      <c r="C20" s="9" t="str">
        <f>'1'!C20</f>
        <v>206 A</v>
      </c>
      <c r="D20" s="9" t="str">
        <f>'1'!D20</f>
        <v>IAMB</v>
      </c>
      <c r="E20" s="9">
        <f>'1'!E20</f>
        <v>26</v>
      </c>
      <c r="F20" s="9"/>
      <c r="G20" s="9"/>
      <c r="H20" s="10">
        <f t="shared" si="3"/>
        <v>0</v>
      </c>
      <c r="I20" s="9">
        <f t="shared" si="0"/>
        <v>26</v>
      </c>
      <c r="J20" s="10">
        <f t="shared" si="1"/>
        <v>1</v>
      </c>
      <c r="K20" s="9"/>
      <c r="L20" s="10">
        <f t="shared" si="2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134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JOSÉ ANTONIO FERMAN CIRIACO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A. Rys</cp:lastModifiedBy>
  <cp:revision/>
  <dcterms:created xsi:type="dcterms:W3CDTF">2021-11-22T14:45:25Z</dcterms:created>
  <dcterms:modified xsi:type="dcterms:W3CDTF">2023-03-27T19:38:26Z</dcterms:modified>
  <cp:category/>
  <cp:contentStatus/>
</cp:coreProperties>
</file>