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-120" yWindow="-120" windowWidth="20730" windowHeight="11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H20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I20" i="10"/>
  <c r="I19" i="10"/>
  <c r="I18" i="10"/>
  <c r="I17" i="10"/>
  <c r="I16" i="10"/>
  <c r="I15" i="10"/>
  <c r="I14" i="10"/>
  <c r="L19" i="22" l="1"/>
  <c r="H21" i="22"/>
  <c r="L24" i="22"/>
  <c r="I21" i="22"/>
  <c r="J21" i="22" s="1"/>
  <c r="H15" i="22"/>
  <c r="I17" i="22"/>
  <c r="J17" i="22" s="1"/>
  <c r="L17" i="22"/>
  <c r="I23" i="22"/>
  <c r="J23" i="22" s="1"/>
  <c r="L23" i="22"/>
  <c r="H16" i="22"/>
  <c r="I16" i="22"/>
  <c r="J16" i="22" s="1"/>
  <c r="I27" i="25"/>
  <c r="J27" i="25" s="1"/>
  <c r="H27" i="25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<sst xmlns="http://schemas.openxmlformats.org/spreadsheetml/2006/main" count="182" uniqueCount="44">
  <si>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</si>
  <si>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</si>
  <si>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</si>
  <si>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</si>
  <si>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</si>
  <si>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</si>
  <si>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</si>
  <si>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</si>
  <si>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</si>
  <si>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</si>
  <si>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</si>
  <si>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</si>
  <si>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</si>
  <si>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</si>
  <si>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</si>
  <si>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</si>
  <si>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</si>
  <si>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</si>
  <si>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</si>
  <si>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</si>
  <si>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</si>
  <si>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</si>
  <si>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</si>
  <si>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</si>
  <si>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</si>
  <si>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</si>
  <si>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</si>
  <si>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</si>
  <si>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</si>
  <si>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</si>
  <si>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</si>
  <si>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</si>
  <si>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ING. JOSÉ ANTONIO FERMAN CIRIACO</t>
  </si>
  <si>
    <t>Febrero-Julio 2023</t>
  </si>
  <si>
    <t xml:space="preserve">Taller de investigación I </t>
  </si>
  <si>
    <t>511A</t>
  </si>
  <si>
    <t xml:space="preserve">Ciencia e ingeniería de materiales </t>
  </si>
  <si>
    <t>211A</t>
  </si>
  <si>
    <t>211B</t>
  </si>
  <si>
    <t xml:space="preserve">Seguridad e higiene Industrial </t>
  </si>
  <si>
    <t>206 A</t>
  </si>
  <si>
    <t>M.C. JESSICA ALEJANDRA REYES LARIOS</t>
  </si>
  <si>
    <t>IMCT</t>
  </si>
  <si>
    <t>IAMB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</si>
</sst>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8" zoomScale="85" zoomScaleNormal="85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" style="1" bestFit="1" customWidth="1"/>
    <col min="4" max="4" width="21.85546875" style="1" customWidth="1"/>
    <col min="5" max="5" width="9.42578125" style="1" customWidth="1"/>
    <col min="6" max="6" width="5.42578125" style="1" bestFit="1" customWidth="1"/>
    <col min="7" max="7" width="7.5703125" style="1" customWidth="1"/>
    <col min="8" max="8" width="10.28515625" style="1" customWidth="1"/>
    <col min="9" max="9" width="12.7109375" style="1" customWidth="1"/>
    <col min="10" max="10" width="12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34</v>
      </c>
      <c r="B14" s="9">
        <v>1</v>
      </c>
      <c r="C14" s="9" t="s">
        <v>35</v>
      </c>
      <c r="D14" s="9" t="s">
        <v>42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91</v>
      </c>
      <c r="N14" s="15">
        <v>0.83</v>
      </c>
    </row>
    <row r="15" spans="1:14" s="11" customFormat="1" x14ac:dyDescent="0.2">
      <c r="A15" s="8" t="s">
        <v>36</v>
      </c>
      <c r="B15" s="9">
        <v>1</v>
      </c>
      <c r="C15" s="9" t="s">
        <v>37</v>
      </c>
      <c r="D15" s="9" t="s">
        <v>42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/>
      <c r="M15" s="9">
        <v>74</v>
      </c>
      <c r="N15" s="15">
        <v>0.5</v>
      </c>
    </row>
    <row r="16" spans="1:14" s="11" customFormat="1" x14ac:dyDescent="0.2">
      <c r="A16" s="8" t="s">
        <v>36</v>
      </c>
      <c r="B16" s="9">
        <v>2</v>
      </c>
      <c r="C16" s="9" t="s">
        <v>37</v>
      </c>
      <c r="D16" s="9" t="s">
        <v>42</v>
      </c>
      <c r="E16" s="9">
        <v>20</v>
      </c>
      <c r="F16" s="9">
        <v>19</v>
      </c>
      <c r="G16" s="9"/>
      <c r="H16" s="10"/>
      <c r="I16" s="9">
        <f t="shared" si="0"/>
        <v>1</v>
      </c>
      <c r="J16" s="10"/>
      <c r="K16" s="9"/>
      <c r="L16" s="10"/>
      <c r="M16" s="9">
        <v>79</v>
      </c>
      <c r="N16" s="15">
        <v>0.6</v>
      </c>
    </row>
    <row r="17" spans="1:14" s="11" customFormat="1" x14ac:dyDescent="0.2">
      <c r="A17" s="8" t="s">
        <v>36</v>
      </c>
      <c r="B17" s="9">
        <v>1</v>
      </c>
      <c r="C17" s="9" t="s">
        <v>38</v>
      </c>
      <c r="D17" s="9" t="s">
        <v>42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/>
      <c r="L17" s="10"/>
      <c r="M17" s="9">
        <v>78</v>
      </c>
      <c r="N17" s="15">
        <v>0.41</v>
      </c>
    </row>
    <row r="18" spans="1:14" s="11" customFormat="1" x14ac:dyDescent="0.2">
      <c r="A18" s="8" t="s">
        <v>36</v>
      </c>
      <c r="B18" s="9">
        <v>2</v>
      </c>
      <c r="C18" s="9" t="s">
        <v>38</v>
      </c>
      <c r="D18" s="9" t="s">
        <v>42</v>
      </c>
      <c r="E18" s="9">
        <v>22</v>
      </c>
      <c r="F18" s="9">
        <v>22</v>
      </c>
      <c r="G18" s="9"/>
      <c r="H18" s="10"/>
      <c r="I18" s="9">
        <f t="shared" si="0"/>
        <v>0</v>
      </c>
      <c r="J18" s="10"/>
      <c r="K18" s="9"/>
      <c r="L18" s="10"/>
      <c r="M18" s="9">
        <v>86</v>
      </c>
      <c r="N18" s="15">
        <v>0.41</v>
      </c>
    </row>
    <row r="19" spans="1:14" s="11" customFormat="1" x14ac:dyDescent="0.2">
      <c r="A19" s="8" t="s">
        <v>39</v>
      </c>
      <c r="B19" s="9">
        <v>1</v>
      </c>
      <c r="C19" s="9" t="s">
        <v>40</v>
      </c>
      <c r="D19" s="9" t="s">
        <v>43</v>
      </c>
      <c r="E19" s="9">
        <v>27</v>
      </c>
      <c r="F19" s="9">
        <v>26</v>
      </c>
      <c r="G19" s="9"/>
      <c r="H19" s="10"/>
      <c r="I19" s="9">
        <f t="shared" si="0"/>
        <v>1</v>
      </c>
      <c r="J19" s="10"/>
      <c r="K19" s="9"/>
      <c r="L19" s="10"/>
      <c r="M19" s="9">
        <v>83</v>
      </c>
      <c r="N19" s="15">
        <v>0.59</v>
      </c>
    </row>
    <row r="20" spans="1:14" s="11" customFormat="1" x14ac:dyDescent="0.2">
      <c r="A20" s="8" t="s">
        <v>39</v>
      </c>
      <c r="B20" s="9">
        <v>2</v>
      </c>
      <c r="C20" s="9" t="s">
        <v>40</v>
      </c>
      <c r="D20" s="9" t="s">
        <v>43</v>
      </c>
      <c r="E20" s="9">
        <v>27</v>
      </c>
      <c r="F20" s="9">
        <v>26</v>
      </c>
      <c r="G20" s="9"/>
      <c r="H20" s="10"/>
      <c r="I20" s="9">
        <f t="shared" si="0"/>
        <v>1</v>
      </c>
      <c r="J20" s="10"/>
      <c r="K20" s="9"/>
      <c r="L20" s="10"/>
      <c r="M20" s="9">
        <v>91</v>
      </c>
      <c r="N20" s="15">
        <v>0.96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ref="H21:H27" si="1">F21/E21</f>
        <v>#DIV/0!</v>
      </c>
      <c r="I21" s="9">
        <f t="shared" si="0"/>
        <v>0</v>
      </c>
      <c r="J21" s="10" t="e">
        <f t="shared" ref="J21:J28" si="2">I21/E21</f>
        <v>#DIV/0!</v>
      </c>
      <c r="K21" s="9"/>
      <c r="L21" s="10" t="e">
        <f t="shared" ref="L21:L28" si="3">K21/E21</f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140</v>
      </c>
      <c r="G28" s="17">
        <f>SUM(G14:G27)</f>
        <v>0</v>
      </c>
      <c r="H28" s="18">
        <f>SUM(F28:G28)/E28</f>
        <v>0.97222222222222221</v>
      </c>
      <c r="I28" s="17">
        <f t="shared" si="0"/>
        <v>4</v>
      </c>
      <c r="J28" s="18">
        <f t="shared" si="2"/>
        <v>2.7777777777777776E-2</v>
      </c>
      <c r="K28" s="17">
        <f>SUM(K14:K27)</f>
        <v>0</v>
      </c>
      <c r="L28" s="18">
        <f t="shared" si="3"/>
        <v>0</v>
      </c>
      <c r="M28" s="17">
        <f>AVERAGE(M14:M27)</f>
        <v>83.142857142857139</v>
      </c>
      <c r="N28" s="19">
        <f>AVERAGE(N14:N27)</f>
        <v>0.61428571428571443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JOSÉ ANTONIO FERMAN CIRIACO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JOSÉ ANTONIO FERMAN CIRIACO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27</v>
      </c>
      <c r="F19" s="9"/>
      <c r="G19" s="9"/>
      <c r="H19" s="10">
        <f t="shared" si="0"/>
        <v>0</v>
      </c>
      <c r="I19" s="9">
        <f t="shared" si="1"/>
        <v>27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27</v>
      </c>
      <c r="F20" s="9"/>
      <c r="G20" s="9"/>
      <c r="H20" s="10">
        <f t="shared" si="0"/>
        <v>0</v>
      </c>
      <c r="I20" s="9">
        <f t="shared" si="1"/>
        <v>27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JOSÉ ANTONIO FERMAN CIRIACO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JOSÉ ANTONIO FERMAN CIRIACO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27</v>
      </c>
      <c r="F19" s="9"/>
      <c r="G19" s="9"/>
      <c r="H19" s="10">
        <f t="shared" si="0"/>
        <v>0</v>
      </c>
      <c r="I19" s="9">
        <f t="shared" si="1"/>
        <v>27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27</v>
      </c>
      <c r="F20" s="9"/>
      <c r="G20" s="9"/>
      <c r="H20" s="10">
        <f t="shared" si="0"/>
        <v>0</v>
      </c>
      <c r="I20" s="9">
        <f t="shared" si="1"/>
        <v>27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JOSÉ ANTONIO FERMAN CIRIACO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JOSÉ ANTONIO FERMAN CIRIACO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27</v>
      </c>
      <c r="F19" s="9"/>
      <c r="G19" s="9"/>
      <c r="H19" s="10">
        <f t="shared" si="0"/>
        <v>0</v>
      </c>
      <c r="I19" s="9">
        <f t="shared" si="1"/>
        <v>27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27</v>
      </c>
      <c r="F20" s="9"/>
      <c r="G20" s="9"/>
      <c r="H20" s="10">
        <f t="shared" si="0"/>
        <v>0</v>
      </c>
      <c r="I20" s="9">
        <f t="shared" si="1"/>
        <v>27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JOSÉ ANTONIO FERMAN CIRIACO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JOSÉ ANTONIO FERMAN CIRIACO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ref="H15:H27" si="3">(F15+G15)/E15</f>
        <v>0</v>
      </c>
      <c r="I15" s="9">
        <f t="shared" si="0"/>
        <v>20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22</v>
      </c>
      <c r="F18" s="9"/>
      <c r="G18" s="9"/>
      <c r="H18" s="10">
        <f t="shared" si="3"/>
        <v>0</v>
      </c>
      <c r="I18" s="9">
        <f t="shared" si="0"/>
        <v>22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27</v>
      </c>
      <c r="F19" s="9"/>
      <c r="G19" s="9"/>
      <c r="H19" s="10">
        <f t="shared" si="3"/>
        <v>0</v>
      </c>
      <c r="I19" s="9">
        <f t="shared" si="0"/>
        <v>27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27</v>
      </c>
      <c r="F20" s="9"/>
      <c r="G20" s="9"/>
      <c r="H20" s="10">
        <f t="shared" si="3"/>
        <v>0</v>
      </c>
      <c r="I20" s="9">
        <f t="shared" si="0"/>
        <v>27</v>
      </c>
      <c r="J20" s="10">
        <f t="shared" si="1"/>
        <v>1</v>
      </c>
      <c r="K20" s="9"/>
      <c r="L20" s="10">
        <f t="shared" si="2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138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JOSÉ ANTONIO FERMAN CIRIACO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 de Windows</cp:lastModifiedBy>
  <cp:revision/>
  <dcterms:created xsi:type="dcterms:W3CDTF">2021-11-22T14:45:25Z</dcterms:created>
  <dcterms:modified xsi:type="dcterms:W3CDTF">2023-03-27T22:16:39Z</dcterms:modified>
  <cp:category/>
  <cp:contentStatus/>
</cp:coreProperties>
</file>