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ONEDRIVE\VARIOS\DOCUMENTOS\SEM SEP-ENE 2024\"/>
    </mc:Choice>
  </mc:AlternateContent>
  <xr:revisionPtr revIDLastSave="0" documentId="8_{7B735B58-67D3-416E-BFEC-EB5554D056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25" r:id="rId1"/>
    <sheet name="2" sheetId="22" r:id="rId2"/>
    <sheet name="3" sheetId="23" r:id="rId3"/>
    <sheet name="4" sheetId="24" r:id="rId4"/>
    <sheet name="0" sheetId="10" r:id="rId5"/>
  </sheets>
  <definedNames>
    <definedName name="_xlnm.Print_Area" localSheetId="4">'0'!$A$1:$N$37</definedName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23" l="1"/>
  <c r="E27" i="23"/>
  <c r="L27" i="23" s="1"/>
  <c r="D27" i="23"/>
  <c r="C27" i="23"/>
  <c r="A27" i="23"/>
  <c r="H26" i="23"/>
  <c r="E26" i="23"/>
  <c r="L26" i="23" s="1"/>
  <c r="D26" i="23"/>
  <c r="C26" i="23"/>
  <c r="A26" i="23"/>
  <c r="H25" i="23"/>
  <c r="E25" i="23"/>
  <c r="L25" i="23" s="1"/>
  <c r="D25" i="23"/>
  <c r="C25" i="23"/>
  <c r="A25" i="23"/>
  <c r="H24" i="23"/>
  <c r="E24" i="23"/>
  <c r="L24" i="23" s="1"/>
  <c r="D24" i="23"/>
  <c r="C24" i="23"/>
  <c r="A24" i="23"/>
  <c r="H23" i="23"/>
  <c r="E23" i="23"/>
  <c r="L23" i="23" s="1"/>
  <c r="D23" i="23"/>
  <c r="C23" i="23"/>
  <c r="A23" i="23"/>
  <c r="H22" i="23"/>
  <c r="E22" i="23"/>
  <c r="L22" i="23" s="1"/>
  <c r="D22" i="23"/>
  <c r="C22" i="23"/>
  <c r="A22" i="23"/>
  <c r="H21" i="23"/>
  <c r="E21" i="23"/>
  <c r="L21" i="23" s="1"/>
  <c r="D21" i="23"/>
  <c r="C21" i="23"/>
  <c r="A21" i="23"/>
  <c r="H20" i="23"/>
  <c r="E20" i="23"/>
  <c r="L20" i="23" s="1"/>
  <c r="D20" i="23"/>
  <c r="C20" i="23"/>
  <c r="A20" i="23"/>
  <c r="H19" i="23"/>
  <c r="E19" i="23"/>
  <c r="L19" i="23" s="1"/>
  <c r="D19" i="23"/>
  <c r="C19" i="23"/>
  <c r="A19" i="23"/>
  <c r="H18" i="23"/>
  <c r="E18" i="23"/>
  <c r="L18" i="23" s="1"/>
  <c r="D18" i="23"/>
  <c r="C18" i="23"/>
  <c r="A18" i="23"/>
  <c r="H17" i="23"/>
  <c r="E17" i="23"/>
  <c r="L17" i="23" s="1"/>
  <c r="D17" i="23"/>
  <c r="C17" i="23"/>
  <c r="A17" i="23"/>
  <c r="H16" i="23"/>
  <c r="E16" i="23"/>
  <c r="L16" i="23" s="1"/>
  <c r="D16" i="23"/>
  <c r="C16" i="23"/>
  <c r="A16" i="23"/>
  <c r="H15" i="23"/>
  <c r="E15" i="23"/>
  <c r="L15" i="23" s="1"/>
  <c r="D15" i="23"/>
  <c r="C15" i="23"/>
  <c r="A15" i="23"/>
  <c r="H14" i="23"/>
  <c r="E14" i="23"/>
  <c r="L14" i="23" s="1"/>
  <c r="D14" i="23"/>
  <c r="C14" i="23"/>
  <c r="A14" i="23"/>
  <c r="E27" i="22"/>
  <c r="L27" i="22" s="1"/>
  <c r="D27" i="22"/>
  <c r="C27" i="22"/>
  <c r="A27" i="22"/>
  <c r="E26" i="22"/>
  <c r="L26" i="22" s="1"/>
  <c r="D26" i="22"/>
  <c r="C26" i="22"/>
  <c r="A26" i="22"/>
  <c r="E25" i="22"/>
  <c r="L25" i="22" s="1"/>
  <c r="D25" i="22"/>
  <c r="C25" i="22"/>
  <c r="A25" i="22"/>
  <c r="E24" i="22"/>
  <c r="L24" i="22" s="1"/>
  <c r="D24" i="22"/>
  <c r="C24" i="22"/>
  <c r="A24" i="22"/>
  <c r="E23" i="22"/>
  <c r="L23" i="22" s="1"/>
  <c r="D23" i="22"/>
  <c r="C23" i="22"/>
  <c r="A23" i="22"/>
  <c r="E22" i="22"/>
  <c r="L22" i="22" s="1"/>
  <c r="D22" i="22"/>
  <c r="C22" i="22"/>
  <c r="A22" i="22"/>
  <c r="E21" i="22"/>
  <c r="L21" i="22" s="1"/>
  <c r="D21" i="22"/>
  <c r="C21" i="22"/>
  <c r="A21" i="22"/>
  <c r="E20" i="22"/>
  <c r="L20" i="22" s="1"/>
  <c r="D20" i="22"/>
  <c r="C20" i="22"/>
  <c r="A20" i="22"/>
  <c r="E19" i="22"/>
  <c r="L19" i="22" s="1"/>
  <c r="D19" i="22"/>
  <c r="C19" i="22"/>
  <c r="A19" i="22"/>
  <c r="E18" i="22"/>
  <c r="L18" i="22" s="1"/>
  <c r="D18" i="22"/>
  <c r="C18" i="22"/>
  <c r="A18" i="22"/>
  <c r="E17" i="22"/>
  <c r="L17" i="22" s="1"/>
  <c r="D17" i="22"/>
  <c r="C17" i="22"/>
  <c r="A17" i="22"/>
  <c r="E16" i="22"/>
  <c r="L16" i="22" s="1"/>
  <c r="D16" i="22"/>
  <c r="C16" i="22"/>
  <c r="A16" i="22"/>
  <c r="E15" i="22"/>
  <c r="L15" i="22" s="1"/>
  <c r="D15" i="22"/>
  <c r="C15" i="22"/>
  <c r="A15" i="22"/>
  <c r="E14" i="22"/>
  <c r="L14" i="22" s="1"/>
  <c r="D14" i="22"/>
  <c r="C14" i="22"/>
  <c r="A14" i="22"/>
  <c r="H14" i="25"/>
  <c r="H15" i="25"/>
  <c r="H16" i="25"/>
  <c r="I14" i="23" l="1"/>
  <c r="J14" i="23" s="1"/>
  <c r="I15" i="23"/>
  <c r="J15" i="23" s="1"/>
  <c r="I16" i="23"/>
  <c r="J16" i="23" s="1"/>
  <c r="I17" i="23"/>
  <c r="J17" i="23" s="1"/>
  <c r="I18" i="23"/>
  <c r="J18" i="23" s="1"/>
  <c r="I19" i="23"/>
  <c r="J19" i="23" s="1"/>
  <c r="I20" i="23"/>
  <c r="J20" i="23" s="1"/>
  <c r="I21" i="23"/>
  <c r="J21" i="23" s="1"/>
  <c r="I22" i="23"/>
  <c r="J22" i="23" s="1"/>
  <c r="I23" i="23"/>
  <c r="J23" i="23" s="1"/>
  <c r="I24" i="23"/>
  <c r="J24" i="23" s="1"/>
  <c r="I25" i="23"/>
  <c r="J25" i="23" s="1"/>
  <c r="I26" i="23"/>
  <c r="J26" i="23" s="1"/>
  <c r="I27" i="23"/>
  <c r="J27" i="23" s="1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M28" i="25"/>
  <c r="N28" i="25"/>
  <c r="K28" i="25" l="1"/>
  <c r="G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J16" i="25"/>
  <c r="J15" i="25"/>
  <c r="J14" i="25"/>
  <c r="B37" i="25"/>
  <c r="H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B10" i="23"/>
  <c r="B37" i="22"/>
  <c r="H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J28" i="25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8" i="23"/>
  <c r="E28" i="22"/>
  <c r="I28" i="10"/>
  <c r="J28" i="10" s="1"/>
  <c r="H28" i="10"/>
  <c r="L28" i="10"/>
  <c r="L28" i="25" l="1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9A9E1E7-CA7F-44C8-8BAC-050C83A0A32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<sst xmlns="http://schemas.openxmlformats.org/spreadsheetml/2006/main" count="181" uniqueCount="45">
  <si>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</si>
  <si>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</si>
  <si>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</si>
  <si>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</si>
  <si>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</si>
  <si>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</si>
  <si>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</si>
  <si>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</si>
  <si>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</si>
  <si>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</si>
  <si>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</si>
  <si>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</si>
  <si>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</si>
  <si>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</si>
  <si>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</si>
  <si>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</si>
  <si>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</si>
  <si>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</si>
  <si>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</si>
  <si>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</si>
  <si>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</si>
  <si>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</si>
  <si>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</si>
  <si>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</si>
  <si>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</si>
  <si>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</si>
  <si>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</si>
  <si>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</si>
  <si>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</si>
  <si>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AMBIENTAL</t>
  </si>
  <si>
    <t xml:space="preserve">M.C. SOLEDAD ESTHER MALDONADO BRAVO </t>
  </si>
  <si>
    <t>IAMB</t>
  </si>
  <si>
    <t xml:space="preserve">M.C. JESSICA ALEJANDRA REYES LARIOS </t>
  </si>
  <si>
    <t xml:space="preserve">INGENIERIA AMBIENTAL </t>
  </si>
  <si>
    <t>M.C. SOLEDAD ESTHER MALDONADO BRAVO</t>
  </si>
  <si>
    <t>S/E</t>
  </si>
  <si>
    <t>SEP2023-ENE2024</t>
  </si>
  <si>
    <t>BIOQUIMICA</t>
  </si>
  <si>
    <t>TOXICOLOGIA AMBIENTAL</t>
  </si>
  <si>
    <t>POTABILIZACION DE AGUA</t>
  </si>
  <si>
    <t>REMEDIACION DE SUELOS</t>
  </si>
  <si>
    <t>306-A</t>
  </si>
  <si>
    <t>506-A</t>
  </si>
  <si>
    <t>706-A</t>
  </si>
  <si>
    <t>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</si>
</sst>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24" zoomScale="85" zoomScaleNormal="85" zoomScaleSheetLayoutView="100" workbookViewId="0">
      <selection activeCell="P25" sqref="P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29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2">
        <v>1</v>
      </c>
      <c r="C8" s="22"/>
      <c r="D8" s="14" t="s">
        <v>4</v>
      </c>
      <c r="E8" s="20">
        <v>3</v>
      </c>
      <c r="F8"/>
      <c r="G8" s="4" t="s">
        <v>5</v>
      </c>
      <c r="H8" s="20">
        <f>'0'!H8</f>
        <v>4</v>
      </c>
      <c r="I8" s="23" t="s">
        <v>6</v>
      </c>
      <c r="J8" s="23"/>
      <c r="K8" s="23"/>
      <c r="L8" s="22" t="s">
        <v>36</v>
      </c>
      <c r="M8" s="22"/>
      <c r="N8" s="22"/>
    </row>
    <row r="10" spans="1:14" x14ac:dyDescent="0.2">
      <c r="A10" s="4" t="s">
        <v>7</v>
      </c>
      <c r="B10" s="22" t="s">
        <v>30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9" t="s">
        <v>37</v>
      </c>
      <c r="B14" s="9">
        <v>1</v>
      </c>
      <c r="C14" s="9" t="s">
        <v>41</v>
      </c>
      <c r="D14" s="9" t="s">
        <v>31</v>
      </c>
      <c r="E14" s="9">
        <v>27</v>
      </c>
      <c r="F14" s="9">
        <v>18</v>
      </c>
      <c r="G14" s="9"/>
      <c r="H14" s="10">
        <f t="shared" ref="H14:H27" si="0">F14/E14</f>
        <v>0.66666666666666663</v>
      </c>
      <c r="I14" s="9">
        <v>9</v>
      </c>
      <c r="J14" s="10">
        <f t="shared" ref="J14:J28" si="1">I14/E14</f>
        <v>0.33333333333333331</v>
      </c>
      <c r="K14" s="9"/>
      <c r="L14" s="10">
        <f t="shared" ref="L14:L28" si="2">K14/E14</f>
        <v>0</v>
      </c>
      <c r="M14" s="21">
        <v>63.33</v>
      </c>
      <c r="N14" s="15">
        <v>0.19</v>
      </c>
    </row>
    <row r="15" spans="1:14" s="11" customFormat="1" x14ac:dyDescent="0.2">
      <c r="A15" s="9" t="s">
        <v>38</v>
      </c>
      <c r="B15" s="9">
        <v>1</v>
      </c>
      <c r="C15" s="9" t="s">
        <v>42</v>
      </c>
      <c r="D15" s="9" t="s">
        <v>31</v>
      </c>
      <c r="E15" s="9">
        <v>37</v>
      </c>
      <c r="F15" s="9">
        <v>26</v>
      </c>
      <c r="G15" s="9"/>
      <c r="H15" s="10">
        <f t="shared" si="0"/>
        <v>0.70270270270270274</v>
      </c>
      <c r="I15" s="9">
        <v>11</v>
      </c>
      <c r="J15" s="10">
        <f t="shared" si="1"/>
        <v>0.29729729729729731</v>
      </c>
      <c r="K15" s="9"/>
      <c r="L15" s="10">
        <f t="shared" si="2"/>
        <v>0</v>
      </c>
      <c r="M15" s="21">
        <v>63.67</v>
      </c>
      <c r="N15" s="15">
        <v>0.29670000000000002</v>
      </c>
    </row>
    <row r="16" spans="1:14" s="11" customFormat="1" x14ac:dyDescent="0.2">
      <c r="A16" s="9" t="s">
        <v>39</v>
      </c>
      <c r="B16" s="9" t="s">
        <v>35</v>
      </c>
      <c r="C16" s="9" t="s">
        <v>43</v>
      </c>
      <c r="D16" s="9" t="s">
        <v>31</v>
      </c>
      <c r="E16" s="9">
        <v>14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21"/>
      <c r="N16" s="15">
        <v>0</v>
      </c>
    </row>
    <row r="17" spans="1:14" s="11" customFormat="1" x14ac:dyDescent="0.2">
      <c r="A17" s="9" t="s">
        <v>40</v>
      </c>
      <c r="B17" s="9">
        <v>1</v>
      </c>
      <c r="C17" s="9" t="s">
        <v>43</v>
      </c>
      <c r="D17" s="9" t="s">
        <v>31</v>
      </c>
      <c r="E17" s="9">
        <v>13</v>
      </c>
      <c r="F17" s="9">
        <v>11</v>
      </c>
      <c r="G17" s="9"/>
      <c r="H17" s="10">
        <f t="shared" si="0"/>
        <v>0.84615384615384615</v>
      </c>
      <c r="I17" s="9">
        <v>2</v>
      </c>
      <c r="J17" s="10">
        <f t="shared" si="1"/>
        <v>0.15384615384615385</v>
      </c>
      <c r="K17" s="9"/>
      <c r="L17" s="10">
        <f t="shared" si="2"/>
        <v>0</v>
      </c>
      <c r="M17" s="21">
        <v>69</v>
      </c>
      <c r="N17" s="15">
        <v>0.18179999999999999</v>
      </c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ref="I18:I28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91</v>
      </c>
      <c r="F28" s="17">
        <v>55</v>
      </c>
      <c r="G28" s="17">
        <f>SUM(G14:G27)</f>
        <v>0</v>
      </c>
      <c r="H28" s="18">
        <f>SUM(F28:G28)/E28</f>
        <v>0.60439560439560436</v>
      </c>
      <c r="I28" s="17">
        <v>22</v>
      </c>
      <c r="J28" s="18">
        <f t="shared" si="1"/>
        <v>0.24175824175824176</v>
      </c>
      <c r="K28" s="17">
        <f>SUM(K14:K27)</f>
        <v>0</v>
      </c>
      <c r="L28" s="18">
        <f t="shared" si="2"/>
        <v>0</v>
      </c>
      <c r="M28" s="17">
        <f>AVERAGE(M14:M27)</f>
        <v>65.333333333333329</v>
      </c>
      <c r="N28" s="19">
        <f>AVERAGE(N14:N27)</f>
        <v>0.167125</v>
      </c>
    </row>
    <row r="30" spans="1:14" ht="120" customHeight="1" x14ac:dyDescent="0.2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2">
      <c r="B34" s="37"/>
      <c r="C34" s="37"/>
      <c r="D34" s="37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 xml:space="preserve">M.C. SOLEDAD ESTHER MALDONADO BRAVO </v>
      </c>
      <c r="C37" s="40"/>
      <c r="D37" s="40"/>
      <c r="E37" s="13"/>
      <c r="F37" s="13"/>
      <c r="G37" s="40" t="s">
        <v>32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33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2">
        <v>2</v>
      </c>
      <c r="C8" s="22"/>
      <c r="D8" s="14" t="s">
        <v>4</v>
      </c>
      <c r="E8" s="20">
        <v>3</v>
      </c>
      <c r="F8"/>
      <c r="G8" s="4" t="s">
        <v>5</v>
      </c>
      <c r="H8" s="20">
        <f>'0'!H8</f>
        <v>4</v>
      </c>
      <c r="I8" s="23" t="s">
        <v>6</v>
      </c>
      <c r="J8" s="23"/>
      <c r="K8" s="23"/>
      <c r="L8" s="22"/>
      <c r="M8" s="22"/>
      <c r="N8" s="22"/>
    </row>
    <row r="10" spans="1:14" x14ac:dyDescent="0.2">
      <c r="A10" s="4" t="s">
        <v>7</v>
      </c>
      <c r="B10" s="22" t="s">
        <v>30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7" si="1">(E14-SUM(F14:G14))-K14</f>
        <v>0</v>
      </c>
      <c r="J14" s="10" t="e">
        <f t="shared" ref="J14:J27" si="2">I14/E14</f>
        <v>#DIV/0!</v>
      </c>
      <c r="K14" s="9"/>
      <c r="L14" s="10" t="e">
        <f t="shared" ref="L14:L27" si="3">K14/E14</f>
        <v>#DIV/0!</v>
      </c>
      <c r="M14" s="9"/>
      <c r="N14" s="15"/>
    </row>
    <row r="15" spans="1:14" s="11" customFormat="1" x14ac:dyDescent="0.2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19:I28" si="4">(E28-SUM(F28:G28))-K28</f>
        <v>0</v>
      </c>
      <c r="J28" s="18" t="e">
        <f t="shared" ref="J19:J28" si="5">I28/E28</f>
        <v>#DIV/0!</v>
      </c>
      <c r="K28" s="17">
        <f>SUM(K14:K27)</f>
        <v>0</v>
      </c>
      <c r="L28" s="18" t="e">
        <f t="shared" ref="L19:L28" si="6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2">
      <c r="B34" s="37"/>
      <c r="C34" s="37"/>
      <c r="D34" s="37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 xml:space="preserve">M.C. SOLEDAD ESTHER MALDONADO BRAVO </v>
      </c>
      <c r="C37" s="40"/>
      <c r="D37" s="40"/>
      <c r="E37" s="13"/>
      <c r="F37" s="13"/>
      <c r="G37" s="40" t="s">
        <v>32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33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2"/>
      <c r="C8" s="22"/>
      <c r="D8" s="14" t="s">
        <v>4</v>
      </c>
      <c r="E8" s="20"/>
      <c r="F8"/>
      <c r="G8" s="4" t="s">
        <v>5</v>
      </c>
      <c r="H8" s="20"/>
      <c r="I8" s="23" t="s">
        <v>6</v>
      </c>
      <c r="J8" s="23"/>
      <c r="K8" s="23"/>
      <c r="L8" s="22"/>
      <c r="M8" s="22"/>
      <c r="N8" s="22"/>
    </row>
    <row r="10" spans="1:14" x14ac:dyDescent="0.2">
      <c r="A10" s="4" t="s">
        <v>7</v>
      </c>
      <c r="B10" s="22" t="str">
        <f>'0'!B10</f>
        <v xml:space="preserve">M.C. SOLEDAD ESTHER MALDONADO BRAVO 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7" si="1">(E14-SUM(F14:G14))-K14</f>
        <v>0</v>
      </c>
      <c r="J14" s="10" t="e">
        <f t="shared" ref="J14:J27" si="2">I14/E14</f>
        <v>#DIV/0!</v>
      </c>
      <c r="K14" s="9"/>
      <c r="L14" s="10" t="e">
        <f t="shared" ref="L14:L27" si="3">K14/E14</f>
        <v>#DIV/0!</v>
      </c>
      <c r="M14" s="9"/>
      <c r="N14" s="15"/>
    </row>
    <row r="15" spans="1:14" s="11" customFormat="1" x14ac:dyDescent="0.2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15:I28" si="4">(E28-SUM(F28:G28))-K28</f>
        <v>0</v>
      </c>
      <c r="J28" s="18" t="e">
        <f t="shared" ref="J14:J28" si="5">I28/E28</f>
        <v>#DIV/0!</v>
      </c>
      <c r="K28" s="17">
        <f>SUM(K14:K27)</f>
        <v>0</v>
      </c>
      <c r="L28" s="18" t="e">
        <f t="shared" ref="L14:L28" si="6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2">
      <c r="B34" s="37"/>
      <c r="C34" s="37"/>
      <c r="D34" s="37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1" t="s">
        <v>34</v>
      </c>
      <c r="C37" s="41"/>
      <c r="D37" s="41"/>
      <c r="E37" s="13"/>
      <c r="F37" s="13"/>
      <c r="G37" s="41" t="s">
        <v>32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A14" sqref="A14:N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2">
        <v>4</v>
      </c>
      <c r="C8" s="22"/>
      <c r="D8" s="14" t="s">
        <v>4</v>
      </c>
      <c r="E8" s="20">
        <f>'0'!E8</f>
        <v>3</v>
      </c>
      <c r="F8"/>
      <c r="G8" s="4" t="s">
        <v>5</v>
      </c>
      <c r="H8" s="20">
        <f>'0'!H8</f>
        <v>4</v>
      </c>
      <c r="I8" s="23" t="s">
        <v>6</v>
      </c>
      <c r="J8" s="23"/>
      <c r="K8" s="23"/>
      <c r="L8" s="22" t="str">
        <f>'0'!L8</f>
        <v>SEP2023-ENE2024</v>
      </c>
      <c r="M8" s="22"/>
      <c r="N8" s="22"/>
    </row>
    <row r="10" spans="1:14" x14ac:dyDescent="0.2">
      <c r="A10" s="4" t="s">
        <v>7</v>
      </c>
      <c r="B10" s="22" t="str">
        <f>'0'!B10</f>
        <v xml:space="preserve">M.C. SOLEDAD ESTHER MALDONADO BRAVO 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2">
      <c r="B34" s="37"/>
      <c r="C34" s="37"/>
      <c r="D34" s="37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 xml:space="preserve">M.C. SOLEDAD ESTHER MALDONADO BRAVO 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E27" sqref="E26:E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44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2">
        <v>0</v>
      </c>
      <c r="C8" s="22"/>
      <c r="D8" s="14" t="s">
        <v>4</v>
      </c>
      <c r="E8" s="5">
        <v>3</v>
      </c>
      <c r="G8" s="4" t="s">
        <v>5</v>
      </c>
      <c r="H8" s="5">
        <v>4</v>
      </c>
      <c r="I8" s="23" t="s">
        <v>6</v>
      </c>
      <c r="J8" s="23"/>
      <c r="K8" s="23"/>
      <c r="L8" s="22" t="s">
        <v>36</v>
      </c>
      <c r="M8" s="22"/>
      <c r="N8" s="22"/>
    </row>
    <row r="10" spans="1:14" x14ac:dyDescent="0.2">
      <c r="A10" s="4" t="s">
        <v>7</v>
      </c>
      <c r="B10" s="22" t="s">
        <v>30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8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2">
      <c r="B34" s="37"/>
      <c r="C34" s="37"/>
      <c r="D34" s="37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 xml:space="preserve">M.C. SOLEDAD ESTHER MALDONADO BRAVO 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0</vt:lpstr>
      <vt:lpstr>'0'!Área_de_impresión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soledadesther Maldonado Bravo</cp:lastModifiedBy>
  <cp:revision/>
  <dcterms:created xsi:type="dcterms:W3CDTF">2021-11-22T14:45:25Z</dcterms:created>
  <dcterms:modified xsi:type="dcterms:W3CDTF">2023-10-07T04:53:56Z</dcterms:modified>
  <cp:category/>
  <cp:contentStatus/>
</cp:coreProperties>
</file>