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STO DIC 2023\PROY INDIVIDUAL 2\"/>
    </mc:Choice>
  </mc:AlternateContent>
  <xr:revisionPtr revIDLastSave="0" documentId="13_ncr:1_{465BC0AA-C0BE-4B72-AD41-E6C661226591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2'!$B$1:$I$38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7" l="1"/>
  <c r="B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H35" i="8"/>
  <c r="D35" i="8"/>
  <c r="B22" i="8"/>
  <c r="B17" i="8"/>
  <c r="B14" i="8"/>
  <c r="C11" i="8"/>
  <c r="H9" i="8"/>
  <c r="C8" i="8"/>
  <c r="B36" i="8" s="1"/>
  <c r="E6" i="8"/>
  <c r="H33" i="7"/>
  <c r="D33" i="7"/>
  <c r="B14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<sst xmlns="http://schemas.openxmlformats.org/spreadsheetml/2006/main" count="101" uniqueCount="44">
  <si>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</si>
  <si>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</si>
  <si>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</si>
  <si>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</si>
  <si>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</si>
  <si>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</si>
  <si>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</si>
  <si>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</si>
  <si>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</si>
  <si>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</si>
  <si>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</si>
  <si>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</si>
  <si>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</si>
  <si>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</si>
  <si>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</si>
  <si>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</si>
  <si>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</si>
  <si>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</si>
  <si>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</si>
  <si>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</si>
  <si>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</si>
  <si>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</si>
  <si>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</si>
  <si>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</si>
  <si>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</si>
  <si>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</si>
  <si>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17/11/2022-16/01/2023</t>
  </si>
  <si>
    <t>Elaboración de examenes</t>
  </si>
  <si>
    <t>lista de alumnos de aistencia</t>
  </si>
  <si>
    <t>MII ARMANDO ALVARADO ALVARADO</t>
  </si>
  <si>
    <t>MII. ARMANDO ALVARADO ALVARADO</t>
  </si>
  <si>
    <t>Jefe de División de Ingeniería Industrial</t>
  </si>
  <si>
    <t>Dirigir y asesorar las actividades individuales generadas por proyectos de residencias.</t>
  </si>
  <si>
    <t>Asesoría a los alumnos en sus proyectos de residencia.</t>
  </si>
  <si>
    <t>Evaluar su desempeño en cada periodo establecido</t>
  </si>
  <si>
    <t>Una fotografía</t>
  </si>
  <si>
    <t>Formato de reporte</t>
  </si>
  <si>
    <t>TUTORÍA Y DIRECCIÓN INDIVIDUALIZADA (Asesor de residencia).</t>
  </si>
  <si>
    <t>LIC. OFELIA ENRIQUEZ ORDAZ</t>
  </si>
  <si>
    <t>04/09/2023-05/01/2024</t>
  </si>
  <si>
    <t>ING. FLOR ILIANA CHONTAL PELAYO</t>
  </si>
  <si>
    <t xml:space="preserve">5 Informes finales de residencia profesional.
</t>
  </si>
  <si>
    <t>SEPTIEMBRE 2023 - ENERO 2024</t>
  </si>
  <si>
    <t>5 informes finales de residencia profesional.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</si>
</sst>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504721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Normal="100" zoomScaleSheetLayoutView="100" workbookViewId="0">
      <selection activeCell="I9" sqref="I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4257812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36" t="s">
        <v>24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4" t="s">
        <v>29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2" t="s">
        <v>42</v>
      </c>
      <c r="G9" s="22"/>
    </row>
    <row r="11" spans="1:7" x14ac:dyDescent="0.2">
      <c r="A11" s="4" t="s">
        <v>4</v>
      </c>
      <c r="B11" s="31" t="s">
        <v>37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33" t="s">
        <v>32</v>
      </c>
      <c r="B15" s="33"/>
      <c r="C15" s="33"/>
      <c r="D15" s="33"/>
      <c r="E15" s="33"/>
      <c r="F15" s="33"/>
      <c r="G15" s="3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">
      <c r="A18" s="33" t="s">
        <v>41</v>
      </c>
      <c r="B18" s="33"/>
      <c r="C18" s="33"/>
      <c r="D18" s="33"/>
      <c r="E18" s="33"/>
      <c r="F18" s="33"/>
      <c r="G18" s="3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18</v>
      </c>
      <c r="B20" s="18"/>
      <c r="C20" s="18"/>
      <c r="D20" s="18"/>
      <c r="E20" s="18"/>
      <c r="F20" s="18"/>
      <c r="G20" s="18"/>
    </row>
    <row r="21" spans="1:7" s="6" customFormat="1" x14ac:dyDescent="0.2">
      <c r="A21" s="25" t="s">
        <v>6</v>
      </c>
      <c r="B21" s="26"/>
      <c r="C21" s="26"/>
      <c r="D21" s="26"/>
      <c r="E21" s="26"/>
      <c r="F21" s="27"/>
      <c r="G21" s="12" t="s">
        <v>13</v>
      </c>
    </row>
    <row r="22" spans="1:7" s="6" customFormat="1" x14ac:dyDescent="0.2">
      <c r="A22" s="28" t="s">
        <v>33</v>
      </c>
      <c r="B22" s="29"/>
      <c r="C22" s="29"/>
      <c r="D22" s="29"/>
      <c r="E22" s="29"/>
      <c r="F22" s="30"/>
      <c r="G22" s="16" t="s">
        <v>39</v>
      </c>
    </row>
    <row r="23" spans="1:7" s="6" customFormat="1" x14ac:dyDescent="0.2">
      <c r="A23" s="28" t="s">
        <v>34</v>
      </c>
      <c r="B23" s="29"/>
      <c r="C23" s="29"/>
      <c r="D23" s="29"/>
      <c r="E23" s="29"/>
      <c r="F23" s="30"/>
      <c r="G23" s="16" t="s">
        <v>39</v>
      </c>
    </row>
    <row r="24" spans="1:7" s="6" customFormat="1" x14ac:dyDescent="0.2">
      <c r="A24" s="28"/>
      <c r="B24" s="29"/>
      <c r="C24" s="29"/>
      <c r="D24" s="29"/>
      <c r="E24" s="29"/>
      <c r="F24" s="30"/>
      <c r="G24" s="16"/>
    </row>
    <row r="25" spans="1:7" s="6" customFormat="1" x14ac:dyDescent="0.2">
      <c r="A25" s="28"/>
      <c r="B25" s="29"/>
      <c r="C25" s="29"/>
      <c r="D25" s="29"/>
      <c r="E25" s="29"/>
      <c r="F25" s="30"/>
      <c r="G25" s="16"/>
    </row>
    <row r="26" spans="1:7" s="6" customFormat="1" x14ac:dyDescent="0.2">
      <c r="A26" s="28"/>
      <c r="B26" s="29"/>
      <c r="C26" s="29"/>
      <c r="D26" s="29"/>
      <c r="E26" s="29"/>
      <c r="F26" s="30"/>
      <c r="G26" s="16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30</v>
      </c>
      <c r="C35" s="23" t="s">
        <v>40</v>
      </c>
      <c r="D35" s="23"/>
      <c r="E35"/>
      <c r="F35" s="24" t="s">
        <v>38</v>
      </c>
      <c r="G35" s="24"/>
    </row>
    <row r="36" spans="1:7" ht="28.5" customHeight="1" x14ac:dyDescent="0.2">
      <c r="A36" s="9" t="s">
        <v>15</v>
      </c>
      <c r="C36" s="20" t="s">
        <v>31</v>
      </c>
      <c r="D36" s="20"/>
      <c r="F36" s="21" t="s">
        <v>14</v>
      </c>
      <c r="G36" s="21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zoomScaleNormal="100" zoomScaleSheetLayoutView="100" workbookViewId="0">
      <selection activeCell="G21" sqref="G21:H22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4.28515625" style="1" customWidth="1"/>
    <col min="9" max="9" width="18.7109375" style="1" customWidth="1"/>
    <col min="10" max="16384" width="11.42578125" style="1"/>
  </cols>
  <sheetData>
    <row r="1" spans="2:9" ht="56.25" customHeight="1" x14ac:dyDescent="0.2">
      <c r="C1" s="37" t="s">
        <v>22</v>
      </c>
      <c r="D1" s="37"/>
      <c r="E1" s="37"/>
      <c r="F1" s="37"/>
      <c r="G1" s="37"/>
      <c r="H1" s="37"/>
      <c r="I1" s="37"/>
    </row>
    <row r="3" spans="2:9" x14ac:dyDescent="0.2">
      <c r="B3" s="34" t="s">
        <v>23</v>
      </c>
      <c r="C3" s="34"/>
      <c r="D3" s="34"/>
      <c r="E3" s="34"/>
      <c r="F3" s="34"/>
      <c r="G3" s="34"/>
      <c r="H3" s="34"/>
      <c r="I3" s="3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4" t="s">
        <v>0</v>
      </c>
      <c r="C5" s="34"/>
      <c r="D5" s="34"/>
      <c r="E5" s="34"/>
      <c r="F5" s="34"/>
      <c r="G5" s="34"/>
      <c r="H5" s="34"/>
      <c r="I5" s="34"/>
    </row>
    <row r="6" spans="2:9" x14ac:dyDescent="0.2">
      <c r="B6" s="35" t="s">
        <v>1</v>
      </c>
      <c r="C6" s="35"/>
      <c r="D6" s="35"/>
      <c r="E6" s="38" t="str">
        <f>Registro!D6</f>
        <v>INGENIERIA INDUSTRIAL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4" t="s">
        <v>29</v>
      </c>
      <c r="D8" s="24"/>
      <c r="E8" s="24"/>
      <c r="F8" s="24"/>
      <c r="G8" s="24"/>
      <c r="H8" s="24"/>
      <c r="I8" s="24"/>
    </row>
    <row r="9" spans="2:9" x14ac:dyDescent="0.2">
      <c r="B9" s="4" t="s">
        <v>2</v>
      </c>
      <c r="C9" s="24">
        <v>1</v>
      </c>
      <c r="D9" s="24"/>
      <c r="E9" s="8"/>
      <c r="G9" s="4" t="s">
        <v>11</v>
      </c>
      <c r="H9" s="22" t="s">
        <v>42</v>
      </c>
      <c r="I9" s="22"/>
    </row>
    <row r="11" spans="2:9" x14ac:dyDescent="0.2">
      <c r="B11" s="4" t="s">
        <v>4</v>
      </c>
      <c r="C11" s="24" t="str">
        <f>Registro!B11</f>
        <v>TUTORÍA Y DIRECCIÓN INDIVIDUALIZADA (Asesor de residencia).</v>
      </c>
      <c r="D11" s="24"/>
      <c r="E11" s="24"/>
      <c r="F11" s="24"/>
      <c r="G11" s="24"/>
      <c r="H11" s="24"/>
      <c r="I11" s="24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33" t="str">
        <f>Registro!A15</f>
        <v>Dirigir y asesorar las actividades individuales generadas por proyectos de residencias.</v>
      </c>
      <c r="C14" s="33"/>
      <c r="D14" s="33"/>
      <c r="E14" s="33"/>
      <c r="F14" s="33"/>
      <c r="G14" s="33"/>
      <c r="H14" s="33"/>
      <c r="I14" s="3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19" s="6" customFormat="1" ht="38.25" customHeight="1" x14ac:dyDescent="0.2">
      <c r="B17" s="33" t="s">
        <v>43</v>
      </c>
      <c r="C17" s="33"/>
      <c r="D17" s="33"/>
      <c r="E17" s="33"/>
      <c r="F17" s="33"/>
      <c r="G17" s="33"/>
      <c r="H17" s="33"/>
      <c r="I17" s="33"/>
      <c r="L17" s="43"/>
      <c r="M17" s="43"/>
      <c r="N17" s="43"/>
      <c r="O17" s="43"/>
      <c r="P17" s="43"/>
      <c r="Q17" s="43"/>
      <c r="R17" s="43"/>
      <c r="S17" s="43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19" s="6" customFormat="1" ht="26.25" customHeight="1" x14ac:dyDescent="0.2">
      <c r="B20" s="41" t="s">
        <v>7</v>
      </c>
      <c r="C20" s="41"/>
      <c r="D20" s="42" t="s">
        <v>17</v>
      </c>
      <c r="E20" s="42"/>
      <c r="F20" s="42"/>
      <c r="G20" s="41" t="s">
        <v>12</v>
      </c>
      <c r="H20" s="41"/>
      <c r="I20" s="13" t="s">
        <v>8</v>
      </c>
    </row>
    <row r="21" spans="2:19" s="6" customFormat="1" x14ac:dyDescent="0.2">
      <c r="B21" s="39" t="str">
        <f>Registro!A22</f>
        <v>Asesoría a los alumnos en sus proyectos de residencia.</v>
      </c>
      <c r="C21" s="39"/>
      <c r="D21" s="40" t="s">
        <v>39</v>
      </c>
      <c r="E21" s="40"/>
      <c r="F21" s="40"/>
      <c r="G21" s="39" t="s">
        <v>35</v>
      </c>
      <c r="H21" s="39"/>
      <c r="I21" s="10">
        <v>0.33</v>
      </c>
    </row>
    <row r="22" spans="2:19" s="6" customFormat="1" x14ac:dyDescent="0.2">
      <c r="B22" s="39" t="str">
        <f>Registro!A23</f>
        <v>Evaluar su desempeño en cada periodo establecido</v>
      </c>
      <c r="C22" s="39"/>
      <c r="D22" s="40" t="s">
        <v>39</v>
      </c>
      <c r="E22" s="40"/>
      <c r="F22" s="40"/>
      <c r="G22" s="39" t="s">
        <v>36</v>
      </c>
      <c r="H22" s="39"/>
      <c r="I22" s="10">
        <v>0.33</v>
      </c>
    </row>
    <row r="23" spans="2:19" s="6" customFormat="1" x14ac:dyDescent="0.2">
      <c r="B23" s="39"/>
      <c r="C23" s="39"/>
      <c r="D23" s="40"/>
      <c r="E23" s="40"/>
      <c r="F23" s="40"/>
      <c r="G23" s="39"/>
      <c r="H23" s="39"/>
      <c r="I23" s="10"/>
    </row>
    <row r="24" spans="2:19" s="6" customFormat="1" x14ac:dyDescent="0.2">
      <c r="B24" s="39"/>
      <c r="C24" s="39"/>
      <c r="D24" s="40"/>
      <c r="E24" s="40"/>
      <c r="F24" s="40"/>
      <c r="G24" s="39"/>
      <c r="H24" s="39"/>
      <c r="I24" s="10"/>
    </row>
    <row r="25" spans="2:19" s="6" customFormat="1" x14ac:dyDescent="0.2">
      <c r="B25" s="39"/>
      <c r="C25" s="39"/>
      <c r="D25" s="40"/>
      <c r="E25" s="40"/>
      <c r="F25" s="40"/>
      <c r="G25" s="39"/>
      <c r="H25" s="39"/>
      <c r="I25" s="10"/>
    </row>
    <row r="26" spans="2:1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1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1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8" t="s">
        <v>10</v>
      </c>
      <c r="C30" s="18"/>
      <c r="D30" s="18"/>
      <c r="E30" s="18"/>
      <c r="F30" s="18"/>
      <c r="G30" s="18"/>
      <c r="H30" s="18"/>
      <c r="I30" s="18"/>
    </row>
    <row r="31" spans="2:19" s="6" customFormat="1" ht="41.25" customHeight="1" x14ac:dyDescent="0.2">
      <c r="B31" s="19"/>
      <c r="C31" s="19"/>
      <c r="D31" s="19"/>
      <c r="E31" s="19"/>
      <c r="F31" s="19"/>
      <c r="G31" s="19"/>
      <c r="H31" s="19"/>
      <c r="I31" s="19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3" t="str">
        <f>Registro!C35</f>
        <v>ING. FLOR ILIANA CHONTAL PELAYO</v>
      </c>
      <c r="E33" s="23"/>
      <c r="F33" s="23"/>
      <c r="H33" s="24" t="str">
        <f>Registro!F35</f>
        <v>LIC. OFELIA ENRIQUEZ ORDAZ</v>
      </c>
      <c r="I33" s="24"/>
    </row>
    <row r="34" spans="2:9" ht="28.5" customHeight="1" x14ac:dyDescent="0.2">
      <c r="B34" s="9" t="str">
        <f>C8</f>
        <v>MII ARMANDO ALVARADO ALVARADO</v>
      </c>
      <c r="D34" s="43" t="s">
        <v>31</v>
      </c>
      <c r="E34" s="43"/>
      <c r="F34" s="43"/>
      <c r="H34" s="14" t="s">
        <v>14</v>
      </c>
      <c r="I34" s="14"/>
    </row>
    <row r="36" spans="2:9" ht="24.75" customHeight="1" x14ac:dyDescent="0.2">
      <c r="B36" s="17" t="s">
        <v>20</v>
      </c>
      <c r="C36" s="17"/>
      <c r="D36" s="17"/>
      <c r="E36" s="17"/>
      <c r="F36" s="17"/>
      <c r="G36" s="17"/>
      <c r="H36" s="17"/>
      <c r="I36" s="17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abSelected="1" zoomScaleNormal="100" zoomScaleSheetLayoutView="100" workbookViewId="0">
      <selection activeCell="J9" sqref="J9"/>
    </sheetView>
  </sheetViews>
  <sheetFormatPr baseColWidth="10" defaultColWidth="11.42578125" defaultRowHeight="12.75" x14ac:dyDescent="0.2"/>
  <cols>
    <col min="1" max="1" width="11.42578125" style="1"/>
    <col min="2" max="2" width="31.85546875" style="1" customWidth="1"/>
    <col min="3" max="3" width="17.140625" style="1" customWidth="1"/>
    <col min="4" max="6" width="6.5703125" style="1" customWidth="1"/>
    <col min="7" max="7" width="9.7109375" style="1" customWidth="1"/>
    <col min="8" max="8" width="17.7109375" style="1" customWidth="1"/>
    <col min="9" max="9" width="13.7109375" style="1" customWidth="1"/>
    <col min="10" max="16384" width="11.42578125" style="1"/>
  </cols>
  <sheetData>
    <row r="1" spans="2:9" ht="56.25" customHeight="1" x14ac:dyDescent="0.2">
      <c r="C1" s="37" t="s">
        <v>22</v>
      </c>
      <c r="D1" s="37"/>
      <c r="E1" s="37"/>
      <c r="F1" s="37"/>
      <c r="G1" s="37"/>
      <c r="H1" s="37"/>
      <c r="I1" s="37"/>
    </row>
    <row r="3" spans="2:9" x14ac:dyDescent="0.2">
      <c r="B3" s="34" t="s">
        <v>23</v>
      </c>
      <c r="C3" s="34"/>
      <c r="D3" s="34"/>
      <c r="E3" s="34"/>
      <c r="F3" s="34"/>
      <c r="G3" s="34"/>
      <c r="H3" s="34"/>
      <c r="I3" s="3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4" t="s">
        <v>0</v>
      </c>
      <c r="C5" s="34"/>
      <c r="D5" s="34"/>
      <c r="E5" s="34"/>
      <c r="F5" s="34"/>
      <c r="G5" s="34"/>
      <c r="H5" s="34"/>
      <c r="I5" s="34"/>
    </row>
    <row r="6" spans="2:9" x14ac:dyDescent="0.2">
      <c r="B6" s="35" t="s">
        <v>1</v>
      </c>
      <c r="C6" s="35"/>
      <c r="D6" s="35"/>
      <c r="E6" s="38" t="str">
        <f>Registro!D6</f>
        <v>INGENIERIA INDUSTRIAL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4" t="str">
        <f>Registro!B8</f>
        <v>MII ARMANDO ALVARADO ALVARADO</v>
      </c>
      <c r="D8" s="24"/>
      <c r="E8" s="24"/>
      <c r="F8" s="24"/>
      <c r="G8" s="24"/>
      <c r="H8" s="24"/>
      <c r="I8" s="24"/>
    </row>
    <row r="9" spans="2:9" x14ac:dyDescent="0.2">
      <c r="B9" s="4" t="s">
        <v>2</v>
      </c>
      <c r="C9" s="24">
        <v>2</v>
      </c>
      <c r="D9" s="24"/>
      <c r="E9" s="8"/>
      <c r="G9" s="4" t="s">
        <v>11</v>
      </c>
      <c r="H9" s="22" t="str">
        <f>Registro!F9</f>
        <v>SEPTIEMBRE 2023 - ENERO 2024</v>
      </c>
      <c r="I9" s="22"/>
    </row>
    <row r="11" spans="2:9" x14ac:dyDescent="0.2">
      <c r="B11" s="4" t="s">
        <v>4</v>
      </c>
      <c r="C11" s="24" t="str">
        <f>Registro!B11</f>
        <v>TUTORÍA Y DIRECCIÓN INDIVIDUALIZADA (Asesor de residencia).</v>
      </c>
      <c r="D11" s="24"/>
      <c r="E11" s="24"/>
      <c r="F11" s="24"/>
      <c r="G11" s="24"/>
      <c r="H11" s="24"/>
      <c r="I11" s="24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33" t="str">
        <f>Registro!A15</f>
        <v>Dirigir y asesorar las actividades individuales generadas por proyectos de residencias.</v>
      </c>
      <c r="C14" s="33"/>
      <c r="D14" s="33"/>
      <c r="E14" s="33"/>
      <c r="F14" s="33"/>
      <c r="G14" s="33"/>
      <c r="H14" s="33"/>
      <c r="I14" s="3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9" s="6" customFormat="1" ht="25.5" customHeight="1" x14ac:dyDescent="0.2">
      <c r="B17" s="33" t="str">
        <f>Registro!A18</f>
        <v xml:space="preserve">5 Informes finales de residencia profesional.
</v>
      </c>
      <c r="C17" s="33"/>
      <c r="D17" s="33"/>
      <c r="E17" s="33"/>
      <c r="F17" s="33"/>
      <c r="G17" s="33"/>
      <c r="H17" s="33"/>
      <c r="I17" s="33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9" s="6" customFormat="1" ht="26.25" customHeight="1" x14ac:dyDescent="0.2">
      <c r="B20" s="41" t="s">
        <v>7</v>
      </c>
      <c r="C20" s="41"/>
      <c r="D20" s="42" t="s">
        <v>17</v>
      </c>
      <c r="E20" s="42"/>
      <c r="F20" s="42"/>
      <c r="G20" s="41" t="s">
        <v>12</v>
      </c>
      <c r="H20" s="41"/>
      <c r="I20" s="13" t="s">
        <v>8</v>
      </c>
    </row>
    <row r="21" spans="2:9" s="6" customFormat="1" x14ac:dyDescent="0.2">
      <c r="B21" s="39" t="str">
        <f>Registro!A22</f>
        <v>Asesoría a los alumnos en sus proyectos de residencia.</v>
      </c>
      <c r="C21" s="39"/>
      <c r="D21" s="40" t="s">
        <v>39</v>
      </c>
      <c r="E21" s="40"/>
      <c r="F21" s="40"/>
      <c r="G21" s="39" t="s">
        <v>35</v>
      </c>
      <c r="H21" s="39"/>
      <c r="I21" s="10">
        <v>0.66</v>
      </c>
    </row>
    <row r="22" spans="2:9" s="6" customFormat="1" x14ac:dyDescent="0.2">
      <c r="B22" s="39" t="str">
        <f>Registro!A23</f>
        <v>Evaluar su desempeño en cada periodo establecido</v>
      </c>
      <c r="C22" s="39"/>
      <c r="D22" s="40" t="s">
        <v>39</v>
      </c>
      <c r="E22" s="40"/>
      <c r="F22" s="40"/>
      <c r="G22" s="39" t="s">
        <v>36</v>
      </c>
      <c r="H22" s="39"/>
      <c r="I22" s="10">
        <v>0.66</v>
      </c>
    </row>
    <row r="23" spans="2:9" s="6" customFormat="1" x14ac:dyDescent="0.2">
      <c r="B23" s="39"/>
      <c r="C23" s="39"/>
      <c r="D23" s="40"/>
      <c r="E23" s="40"/>
      <c r="F23" s="40"/>
      <c r="G23" s="39"/>
      <c r="H23" s="39"/>
      <c r="I23" s="10"/>
    </row>
    <row r="24" spans="2:9" s="6" customFormat="1" x14ac:dyDescent="0.2">
      <c r="B24" s="39"/>
      <c r="C24" s="39"/>
      <c r="D24" s="40"/>
      <c r="E24" s="40"/>
      <c r="F24" s="40"/>
      <c r="G24" s="39"/>
      <c r="H24" s="39"/>
      <c r="I24" s="10"/>
    </row>
    <row r="25" spans="2:9" s="6" customFormat="1" x14ac:dyDescent="0.2">
      <c r="B25" s="39"/>
      <c r="C25" s="39"/>
      <c r="D25" s="40"/>
      <c r="E25" s="40"/>
      <c r="F25" s="40"/>
      <c r="G25" s="39"/>
      <c r="H25" s="39"/>
      <c r="I25" s="10"/>
    </row>
    <row r="26" spans="2: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9" s="6" customFormat="1" x14ac:dyDescent="0.2">
      <c r="B29" s="39"/>
      <c r="C29" s="39"/>
      <c r="D29" s="40"/>
      <c r="E29" s="40"/>
      <c r="F29" s="40"/>
      <c r="G29" s="39"/>
      <c r="H29" s="39"/>
      <c r="I29" s="10"/>
    </row>
    <row r="30" spans="2:9" s="6" customFormat="1" x14ac:dyDescent="0.2">
      <c r="B30" s="39"/>
      <c r="C30" s="39"/>
      <c r="D30" s="40"/>
      <c r="E30" s="40"/>
      <c r="F30" s="40"/>
      <c r="G30" s="39"/>
      <c r="H30" s="39"/>
      <c r="I30" s="10"/>
    </row>
    <row r="31" spans="2:9" s="6" customFormat="1" x14ac:dyDescent="0.2">
      <c r="B31" s="8"/>
      <c r="C31" s="8"/>
      <c r="D31" s="8"/>
      <c r="E31" s="8"/>
      <c r="F31" s="8"/>
      <c r="G31" s="8"/>
      <c r="H31" s="8"/>
      <c r="I31" s="1"/>
    </row>
    <row r="32" spans="2:9" s="6" customFormat="1" x14ac:dyDescent="0.2">
      <c r="B32" s="18" t="s">
        <v>10</v>
      </c>
      <c r="C32" s="18"/>
      <c r="D32" s="18"/>
      <c r="E32" s="18"/>
      <c r="F32" s="18"/>
      <c r="G32" s="18"/>
      <c r="H32" s="18"/>
      <c r="I32" s="18"/>
    </row>
    <row r="33" spans="2:9" s="6" customFormat="1" ht="41.25" customHeight="1" x14ac:dyDescent="0.2">
      <c r="B33" s="19"/>
      <c r="C33" s="19"/>
      <c r="D33" s="19"/>
      <c r="E33" s="19"/>
      <c r="F33" s="19"/>
      <c r="G33" s="19"/>
      <c r="H33" s="19"/>
      <c r="I33" s="19"/>
    </row>
    <row r="34" spans="2:9" s="6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5"/>
      <c r="D35" s="23" t="str">
        <f>Registro!C35</f>
        <v>ING. FLOR ILIANA CHONTAL PELAYO</v>
      </c>
      <c r="E35" s="23"/>
      <c r="F35" s="23"/>
      <c r="H35" s="23" t="str">
        <f>Registro!F35</f>
        <v>LIC. OFELIA ENRIQUEZ ORDAZ</v>
      </c>
      <c r="I35" s="23"/>
    </row>
    <row r="36" spans="2:9" ht="28.5" customHeight="1" x14ac:dyDescent="0.2">
      <c r="B36" s="9" t="str">
        <f>C8</f>
        <v>MII ARMANDO ALVARADO ALVARADO</v>
      </c>
      <c r="D36" s="43" t="s">
        <v>31</v>
      </c>
      <c r="E36" s="43"/>
      <c r="F36" s="43"/>
      <c r="H36" s="14" t="s">
        <v>14</v>
      </c>
      <c r="I36" s="14"/>
    </row>
    <row r="38" spans="2:9" ht="24.75" customHeight="1" x14ac:dyDescent="0.2">
      <c r="B38" s="17" t="s">
        <v>20</v>
      </c>
      <c r="C38" s="17"/>
      <c r="D38" s="17"/>
      <c r="E38" s="17"/>
      <c r="F38" s="17"/>
      <c r="G38" s="17"/>
      <c r="H38" s="17"/>
      <c r="I38" s="17"/>
    </row>
  </sheetData>
  <mergeCells count="53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>INGENIERIA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ARMANDO ALVARADO ALVARADO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2" t="str">
        <f>Registro!F9</f>
        <v>SEPTIEMBRE 2023 - ENERO 2024</v>
      </c>
      <c r="H9" s="22"/>
    </row>
    <row r="11" spans="1:8" x14ac:dyDescent="0.2">
      <c r="A11" s="4" t="s">
        <v>4</v>
      </c>
      <c r="B11" s="24" t="str">
        <f>Registro!B11</f>
        <v>TUTORÍA Y DIRECCIÓN INDIVIDUALIZADA (Asesor de residencia).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 xml:space="preserve">5 Informes finales de residencia profesional.
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Asesoría a los alumnos en sus proyectos de residencia.</v>
      </c>
      <c r="B21" s="39"/>
      <c r="C21" s="40" t="s">
        <v>26</v>
      </c>
      <c r="D21" s="40"/>
      <c r="E21" s="40"/>
      <c r="F21" s="39" t="s">
        <v>27</v>
      </c>
      <c r="G21" s="39"/>
      <c r="H21" s="10">
        <v>1</v>
      </c>
    </row>
    <row r="22" spans="1:8" s="6" customFormat="1" x14ac:dyDescent="0.2">
      <c r="A22" s="39" t="str">
        <f>Registro!A23</f>
        <v>Evaluar su desempeño en cada periodo establecido</v>
      </c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 t="e">
        <f>Registro!#REF!</f>
        <v>#REF!</v>
      </c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>
        <f>Registro!A24</f>
        <v>0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>
        <f>Registro!A25</f>
        <v>0</v>
      </c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 t="e">
        <f>Registro!#REF!</f>
        <v>#REF!</v>
      </c>
      <c r="B26" s="39"/>
      <c r="C26" s="40" t="e">
        <f>Registro!#REF!</f>
        <v>#REF!</v>
      </c>
      <c r="D26" s="40"/>
      <c r="E26" s="40"/>
      <c r="F26" s="39" t="s">
        <v>28</v>
      </c>
      <c r="G26" s="39"/>
      <c r="H26" s="10">
        <v>1</v>
      </c>
    </row>
    <row r="27" spans="1:8" s="6" customFormat="1" x14ac:dyDescent="0.2">
      <c r="A27" s="39">
        <f>Registro!A26</f>
        <v>0</v>
      </c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>
        <f>Registro!A27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Registro!A28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Registro!A29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ING. FLOR ILIANA CHONTAL PELAYO</v>
      </c>
      <c r="D35" s="24"/>
      <c r="E35" s="24"/>
      <c r="G35" s="24" t="str">
        <f>Registro!F35</f>
        <v>LIC. OFELIA ENRIQUEZ ORDAZ</v>
      </c>
      <c r="H35" s="24"/>
    </row>
    <row r="36" spans="1:8" ht="28.5" customHeight="1" x14ac:dyDescent="0.2">
      <c r="A36" s="9" t="str">
        <f>B8</f>
        <v>MII ARMANDO ALVARADO ALVARADO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2023-12-03T19:44:51Z</dcterms:modified>
</cp:coreProperties>
</file>