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LPA\"/>
    </mc:Choice>
  </mc:AlternateContent>
  <xr:revisionPtr revIDLastSave="0" documentId="8_{F782FAEA-4FFC-4D53-8A2C-20B3B299C16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<sst xmlns="http://schemas.openxmlformats.org/spreadsheetml/2006/main" count="250" uniqueCount="48">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</sst>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6" sqref="N16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46</v>
      </c>
      <c r="M8" s="31"/>
      <c r="N8" s="31"/>
    </row>
    <row r="10" spans="1:14" x14ac:dyDescent="0.25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5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5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8" t="s">
        <v>40</v>
      </c>
      <c r="B14" s="9" t="s">
        <v>47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0.46</v>
      </c>
    </row>
    <row r="15" spans="1:14" s="11" customFormat="1" x14ac:dyDescent="0.25">
      <c r="A15" s="8" t="s">
        <v>42</v>
      </c>
      <c r="B15" s="9" t="s">
        <v>47</v>
      </c>
      <c r="C15" s="9" t="s">
        <v>43</v>
      </c>
      <c r="D15" s="9" t="s">
        <v>36</v>
      </c>
      <c r="E15" s="9">
        <v>32</v>
      </c>
      <c r="F15" s="9">
        <v>15</v>
      </c>
      <c r="G15" s="9"/>
      <c r="H15" s="10"/>
      <c r="I15" s="9">
        <v>17</v>
      </c>
      <c r="J15" s="10"/>
      <c r="K15" s="9">
        <v>0</v>
      </c>
      <c r="L15" s="10">
        <f t="shared" si="0"/>
        <v>0</v>
      </c>
      <c r="M15" s="9">
        <v>60</v>
      </c>
      <c r="N15" s="15">
        <v>0.56000000000000005</v>
      </c>
    </row>
    <row r="16" spans="1:14" s="11" customFormat="1" x14ac:dyDescent="0.25">
      <c r="A16" s="8" t="s">
        <v>42</v>
      </c>
      <c r="B16" s="9" t="s">
        <v>47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5">
      <c r="A17" s="8" t="s">
        <v>37</v>
      </c>
      <c r="B17" s="9" t="s">
        <v>47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90</v>
      </c>
      <c r="N17" s="15">
        <v>0.72</v>
      </c>
    </row>
    <row r="18" spans="1:14" s="11" customFormat="1" x14ac:dyDescent="0.25">
      <c r="A18" s="8" t="s">
        <v>37</v>
      </c>
      <c r="B18" s="9" t="s">
        <v>47</v>
      </c>
      <c r="C18" s="9" t="s">
        <v>45</v>
      </c>
      <c r="D18" s="9" t="s">
        <v>39</v>
      </c>
      <c r="E18" s="9">
        <v>20</v>
      </c>
      <c r="F18" s="9">
        <v>14</v>
      </c>
      <c r="G18" s="9"/>
      <c r="H18" s="10"/>
      <c r="I18" s="9">
        <v>6</v>
      </c>
      <c r="J18" s="10"/>
      <c r="K18" s="9">
        <v>0</v>
      </c>
      <c r="L18" s="10">
        <f t="shared" si="0"/>
        <v>0</v>
      </c>
      <c r="M18" s="9">
        <v>78</v>
      </c>
      <c r="N18" s="15">
        <v>0.7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98</v>
      </c>
      <c r="G28" s="17">
        <f>SUM(G14:G27)</f>
        <v>0</v>
      </c>
      <c r="H28" s="18"/>
      <c r="I28" s="17">
        <f t="shared" ref="I28" si="1">(E28-SUM(F28:G28))-K28</f>
        <v>30</v>
      </c>
      <c r="J28" s="18"/>
      <c r="K28" s="17">
        <f>SUM(K14:K27)</f>
        <v>0</v>
      </c>
      <c r="L28" s="18">
        <f t="shared" si="0"/>
        <v>0</v>
      </c>
      <c r="M28" s="21">
        <f>AVERAGE(M14:M27)</f>
        <v>76.599999999999994</v>
      </c>
      <c r="N28" s="19">
        <f>AVERAGE(N14:N27)</f>
        <v>0.626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F24" sqref="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x14ac:dyDescent="0.25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/>
      <c r="G18" s="9"/>
      <c r="H18" s="10"/>
      <c r="I18" s="9"/>
      <c r="J18" s="10"/>
      <c r="K18" s="9">
        <v>0</v>
      </c>
      <c r="L18" s="10">
        <f t="shared" si="0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128</v>
      </c>
      <c r="J28" s="18"/>
      <c r="K28" s="17">
        <f>SUM(K14:K27)</f>
        <v>0</v>
      </c>
      <c r="L28" s="18">
        <f t="shared" si="0"/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E24" sqref="E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5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5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/>
      <c r="G18" s="9"/>
      <c r="H18" s="10"/>
      <c r="I18" s="9"/>
      <c r="J18" s="10"/>
      <c r="K18" s="9"/>
      <c r="L18" s="10">
        <f t="shared" si="0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128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F22" sqref="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PROBABILIDAD Y ESTADISTICA DESCRIPTIVA</v>
      </c>
      <c r="B14" s="9"/>
      <c r="C14" s="9" t="str">
        <f>'1'!C14</f>
        <v>307A</v>
      </c>
      <c r="D14" s="9" t="str">
        <f>'1'!D14</f>
        <v>IGEM</v>
      </c>
      <c r="E14" s="9">
        <f>'1'!E14</f>
        <v>35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ESTADISTICA INFERENCIAL I</v>
      </c>
      <c r="B15" s="9"/>
      <c r="C15" s="9" t="str">
        <f>'1'!C15</f>
        <v>301A</v>
      </c>
      <c r="D15" s="9" t="str">
        <f>'1'!D15</f>
        <v>IIND</v>
      </c>
      <c r="E15" s="9">
        <f>'1'!E15</f>
        <v>32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301B</v>
      </c>
      <c r="D16" s="9" t="str">
        <f>'1'!D16</f>
        <v>IIND</v>
      </c>
      <c r="E16" s="9">
        <v>16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507A</v>
      </c>
      <c r="D17" s="9" t="str">
        <f>'1'!D17</f>
        <v>IGEM</v>
      </c>
      <c r="E17" s="9">
        <f>'1'!E17</f>
        <v>25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/>
      <c r="C18" s="9" t="str">
        <f>'1'!C18</f>
        <v>507B</v>
      </c>
      <c r="D18" s="9" t="str">
        <f>'1'!D18</f>
        <v>IGEM</v>
      </c>
      <c r="E18" s="9">
        <v>20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128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2023-11-02T23:55:44Z</dcterms:modified>
  <cp:category/>
  <cp:contentStatus/>
</cp:coreProperties>
</file>