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LPA\"/>
    </mc:Choice>
  </mc:AlternateContent>
  <xr:revisionPtr revIDLastSave="0" documentId="8_{4EB02233-3D5E-4BA5-9BEE-F6500C30706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3" l="1"/>
  <c r="L21" i="23"/>
  <c r="L20" i="23"/>
  <c r="L19" i="23"/>
  <c r="D18" i="25" l="1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L14" i="25" l="1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<sst xmlns="http://schemas.openxmlformats.org/spreadsheetml/2006/main" count="270" uniqueCount="52">
  <si>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</si>
  <si>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</si>
  <si>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</si>
  <si>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</si>
  <si>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</si>
  <si>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</si>
  <si>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</si>
  <si>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</si>
  <si>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</si>
  <si>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</si>
  <si>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</si>
  <si>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</si>
  <si>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</si>
  <si>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</si>
  <si>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</si>
  <si>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</si>
  <si>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</si>
  <si>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</si>
  <si>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</si>
  <si>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</si>
  <si>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</si>
  <si>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</si>
  <si>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</si>
  <si>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</si>
  <si>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</si>
  <si>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</si>
  <si>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</si>
  <si>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</si>
  <si>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</si>
  <si>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</si>
  <si>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</si>
  <si>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</si>
  <si>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</si>
  <si>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</si>
  <si>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</si>
  <si>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</si>
  <si>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</si>
  <si>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</si>
  <si>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507A</t>
  </si>
  <si>
    <t>IGEM</t>
  </si>
  <si>
    <t>PROBABILIDAD Y ESTADISTICA DESCRIPTIVA</t>
  </si>
  <si>
    <t>307A</t>
  </si>
  <si>
    <t>ESTADISTICA INFERENCIAL I</t>
  </si>
  <si>
    <t>301A</t>
  </si>
  <si>
    <t>301B</t>
  </si>
  <si>
    <t>507B</t>
  </si>
  <si>
    <t>SEPTIEMBRE 2023 - ENERO 2024</t>
  </si>
  <si>
    <t>II</t>
  </si>
  <si>
    <t>III</t>
  </si>
  <si>
    <t>IV</t>
  </si>
  <si>
    <t>V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</si>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</sst>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6" sqref="N16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46</v>
      </c>
      <c r="M8" s="36"/>
      <c r="N8" s="36"/>
    </row>
    <row r="10" spans="1:14" x14ac:dyDescent="0.25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39</v>
      </c>
      <c r="E14" s="9">
        <v>35</v>
      </c>
      <c r="F14" s="9">
        <v>29</v>
      </c>
      <c r="G14" s="9"/>
      <c r="H14" s="10"/>
      <c r="I14" s="9">
        <v>6</v>
      </c>
      <c r="J14" s="10"/>
      <c r="K14" s="9">
        <v>0</v>
      </c>
      <c r="L14" s="10">
        <f t="shared" ref="L14:L28" si="0">K14/E14</f>
        <v>0</v>
      </c>
      <c r="M14" s="9">
        <v>86</v>
      </c>
      <c r="N14" s="15">
        <v>0.69</v>
      </c>
    </row>
    <row r="15" spans="1:14" s="11" customFormat="1" x14ac:dyDescent="0.25">
      <c r="A15" s="8" t="s">
        <v>42</v>
      </c>
      <c r="B15" s="9" t="s">
        <v>21</v>
      </c>
      <c r="C15" s="9" t="s">
        <v>43</v>
      </c>
      <c r="D15" s="9" t="s">
        <v>36</v>
      </c>
      <c r="E15" s="9">
        <v>32</v>
      </c>
      <c r="F15" s="9">
        <v>25</v>
      </c>
      <c r="G15" s="9"/>
      <c r="H15" s="10"/>
      <c r="I15" s="9">
        <f t="shared" ref="I15:I28" si="1">(E15-SUM(F15:G15))-K15</f>
        <v>7</v>
      </c>
      <c r="J15" s="10"/>
      <c r="K15" s="9">
        <v>0</v>
      </c>
      <c r="L15" s="10">
        <f t="shared" si="0"/>
        <v>0</v>
      </c>
      <c r="M15" s="22">
        <v>70</v>
      </c>
      <c r="N15" s="23">
        <v>0.78</v>
      </c>
    </row>
    <row r="16" spans="1:14" s="11" customFormat="1" x14ac:dyDescent="0.25">
      <c r="A16" s="8" t="s">
        <v>42</v>
      </c>
      <c r="B16" s="9" t="s">
        <v>21</v>
      </c>
      <c r="C16" s="9" t="s">
        <v>44</v>
      </c>
      <c r="D16" s="9" t="s">
        <v>36</v>
      </c>
      <c r="E16" s="9">
        <v>16</v>
      </c>
      <c r="F16" s="9">
        <v>16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0.63</v>
      </c>
    </row>
    <row r="17" spans="1:18" s="11" customFormat="1" x14ac:dyDescent="0.25">
      <c r="A17" s="8" t="s">
        <v>37</v>
      </c>
      <c r="B17" s="9" t="s">
        <v>21</v>
      </c>
      <c r="C17" s="9" t="s">
        <v>38</v>
      </c>
      <c r="D17" s="9" t="s">
        <v>39</v>
      </c>
      <c r="E17" s="9">
        <v>25</v>
      </c>
      <c r="F17" s="9">
        <v>25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95</v>
      </c>
      <c r="N17" s="15">
        <v>0.64</v>
      </c>
    </row>
    <row r="18" spans="1:18" s="11" customFormat="1" x14ac:dyDescent="0.25">
      <c r="A18" s="8" t="s">
        <v>37</v>
      </c>
      <c r="B18" s="9" t="s">
        <v>21</v>
      </c>
      <c r="C18" s="9" t="s">
        <v>45</v>
      </c>
      <c r="D18" s="9" t="s">
        <v>39</v>
      </c>
      <c r="E18" s="9">
        <v>20</v>
      </c>
      <c r="F18" s="9">
        <v>16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9">
        <v>80</v>
      </c>
      <c r="N18" s="15">
        <v>0.8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111</v>
      </c>
      <c r="G28" s="17"/>
      <c r="H28" s="18"/>
      <c r="I28" s="17">
        <f t="shared" si="1"/>
        <v>17</v>
      </c>
      <c r="J28" s="18"/>
      <c r="K28" s="17">
        <f>SUM(K14:K27)</f>
        <v>0</v>
      </c>
      <c r="L28" s="18">
        <f t="shared" si="0"/>
        <v>0</v>
      </c>
      <c r="M28" s="17">
        <f>AVERAGE(M14:M27)</f>
        <v>83.6</v>
      </c>
      <c r="N28" s="19">
        <f>AVERAGE(N14:N27)</f>
        <v>0.70799999999999996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Normal="100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8" t="s">
        <v>40</v>
      </c>
      <c r="B14" s="9" t="s">
        <v>47</v>
      </c>
      <c r="C14" s="9" t="s">
        <v>41</v>
      </c>
      <c r="D14" s="9" t="s">
        <v>39</v>
      </c>
      <c r="E14" s="9">
        <v>35</v>
      </c>
      <c r="F14" s="9">
        <v>34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0.46</v>
      </c>
    </row>
    <row r="15" spans="1:14" s="11" customFormat="1" x14ac:dyDescent="0.25">
      <c r="A15" s="8" t="s">
        <v>42</v>
      </c>
      <c r="B15" s="9" t="s">
        <v>47</v>
      </c>
      <c r="C15" s="9" t="s">
        <v>43</v>
      </c>
      <c r="D15" s="9" t="s">
        <v>36</v>
      </c>
      <c r="E15" s="9">
        <v>32</v>
      </c>
      <c r="F15" s="9">
        <v>15</v>
      </c>
      <c r="G15" s="9"/>
      <c r="H15" s="10"/>
      <c r="I15" s="9">
        <v>17</v>
      </c>
      <c r="J15" s="10"/>
      <c r="K15" s="9">
        <v>0</v>
      </c>
      <c r="L15" s="10">
        <f t="shared" si="0"/>
        <v>0</v>
      </c>
      <c r="M15" s="9">
        <v>60</v>
      </c>
      <c r="N15" s="15">
        <v>0.56000000000000005</v>
      </c>
    </row>
    <row r="16" spans="1:14" s="11" customFormat="1" x14ac:dyDescent="0.25">
      <c r="A16" s="8" t="s">
        <v>42</v>
      </c>
      <c r="B16" s="9" t="s">
        <v>47</v>
      </c>
      <c r="C16" s="9" t="s">
        <v>44</v>
      </c>
      <c r="D16" s="9" t="s">
        <v>36</v>
      </c>
      <c r="E16" s="9">
        <v>16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x14ac:dyDescent="0.25">
      <c r="A17" s="8" t="s">
        <v>37</v>
      </c>
      <c r="B17" s="9" t="s">
        <v>47</v>
      </c>
      <c r="C17" s="9" t="s">
        <v>38</v>
      </c>
      <c r="D17" s="9" t="s">
        <v>39</v>
      </c>
      <c r="E17" s="9">
        <v>25</v>
      </c>
      <c r="F17" s="9">
        <v>22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90</v>
      </c>
      <c r="N17" s="15">
        <v>0.72</v>
      </c>
    </row>
    <row r="18" spans="1:14" s="11" customFormat="1" x14ac:dyDescent="0.25">
      <c r="A18" s="8" t="s">
        <v>37</v>
      </c>
      <c r="B18" s="9" t="s">
        <v>47</v>
      </c>
      <c r="C18" s="9" t="s">
        <v>45</v>
      </c>
      <c r="D18" s="9" t="s">
        <v>39</v>
      </c>
      <c r="E18" s="9">
        <v>20</v>
      </c>
      <c r="F18" s="9">
        <v>14</v>
      </c>
      <c r="G18" s="9"/>
      <c r="H18" s="10"/>
      <c r="I18" s="9">
        <v>6</v>
      </c>
      <c r="J18" s="10"/>
      <c r="K18" s="9">
        <v>0</v>
      </c>
      <c r="L18" s="10">
        <f t="shared" si="0"/>
        <v>0</v>
      </c>
      <c r="M18" s="9">
        <v>78</v>
      </c>
      <c r="N18" s="15">
        <v>0.7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98</v>
      </c>
      <c r="G28" s="17">
        <f>SUM(G14:G27)</f>
        <v>0</v>
      </c>
      <c r="H28" s="18"/>
      <c r="I28" s="17">
        <f t="shared" ref="I28" si="1">(E28-SUM(F28:G28))-K28</f>
        <v>30</v>
      </c>
      <c r="J28" s="18"/>
      <c r="K28" s="17">
        <f>SUM(K14:K27)</f>
        <v>0</v>
      </c>
      <c r="L28" s="18">
        <f t="shared" si="0"/>
        <v>0</v>
      </c>
      <c r="M28" s="21">
        <f>AVERAGE(M14:M27)</f>
        <v>76.599999999999994</v>
      </c>
      <c r="N28" s="19">
        <f>AVERAGE(N14:N27)</f>
        <v>0.626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90" zoomScaleNormal="90" zoomScaleSheetLayoutView="100" workbookViewId="0">
      <selection activeCell="T17" sqref="T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8" t="s">
        <v>40</v>
      </c>
      <c r="B14" s="9" t="s">
        <v>51</v>
      </c>
      <c r="C14" s="9" t="s">
        <v>41</v>
      </c>
      <c r="D14" s="9" t="s">
        <v>39</v>
      </c>
      <c r="E14" s="9">
        <v>35</v>
      </c>
      <c r="F14" s="9"/>
      <c r="G14" s="9"/>
      <c r="H14" s="10"/>
      <c r="I14" s="9">
        <v>35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42</v>
      </c>
      <c r="B15" s="9" t="s">
        <v>48</v>
      </c>
      <c r="C15" s="9" t="s">
        <v>43</v>
      </c>
      <c r="D15" s="9" t="s">
        <v>36</v>
      </c>
      <c r="E15" s="9">
        <v>32</v>
      </c>
      <c r="F15" s="9">
        <v>24</v>
      </c>
      <c r="G15" s="9"/>
      <c r="H15" s="10"/>
      <c r="I15" s="9">
        <v>8</v>
      </c>
      <c r="J15" s="10"/>
      <c r="K15" s="9">
        <v>0</v>
      </c>
      <c r="L15" s="10">
        <f t="shared" si="0"/>
        <v>0</v>
      </c>
      <c r="M15" s="9">
        <v>73</v>
      </c>
      <c r="N15" s="15">
        <v>0.72</v>
      </c>
    </row>
    <row r="16" spans="1:14" s="11" customFormat="1" x14ac:dyDescent="0.25">
      <c r="A16" s="8" t="s">
        <v>42</v>
      </c>
      <c r="B16" s="9" t="s">
        <v>48</v>
      </c>
      <c r="C16" s="9" t="s">
        <v>44</v>
      </c>
      <c r="D16" s="9" t="s">
        <v>36</v>
      </c>
      <c r="E16" s="9">
        <v>16</v>
      </c>
      <c r="F16" s="9">
        <v>13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89</v>
      </c>
      <c r="N16" s="15">
        <v>0.75</v>
      </c>
    </row>
    <row r="17" spans="1:14" s="11" customFormat="1" x14ac:dyDescent="0.25">
      <c r="A17" s="8" t="s">
        <v>37</v>
      </c>
      <c r="B17" s="9" t="s">
        <v>48</v>
      </c>
      <c r="C17" s="9" t="s">
        <v>38</v>
      </c>
      <c r="D17" s="9" t="s">
        <v>39</v>
      </c>
      <c r="E17" s="9">
        <v>25</v>
      </c>
      <c r="F17" s="9">
        <v>22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91</v>
      </c>
      <c r="N17" s="15">
        <v>0.72</v>
      </c>
    </row>
    <row r="18" spans="1:14" s="11" customFormat="1" x14ac:dyDescent="0.25">
      <c r="A18" s="8" t="s">
        <v>37</v>
      </c>
      <c r="B18" s="9" t="s">
        <v>48</v>
      </c>
      <c r="C18" s="9" t="s">
        <v>45</v>
      </c>
      <c r="D18" s="9" t="s">
        <v>39</v>
      </c>
      <c r="E18" s="9">
        <v>20</v>
      </c>
      <c r="F18" s="9">
        <v>15</v>
      </c>
      <c r="G18" s="9"/>
      <c r="H18" s="10"/>
      <c r="I18" s="9">
        <v>5</v>
      </c>
      <c r="J18" s="10"/>
      <c r="K18" s="9">
        <v>0</v>
      </c>
      <c r="L18" s="10">
        <f t="shared" si="0"/>
        <v>0</v>
      </c>
      <c r="M18" s="9">
        <v>73</v>
      </c>
      <c r="N18" s="15">
        <v>0.75</v>
      </c>
    </row>
    <row r="19" spans="1:14" s="11" customFormat="1" x14ac:dyDescent="0.25">
      <c r="A19" s="8" t="s">
        <v>42</v>
      </c>
      <c r="B19" s="9" t="s">
        <v>49</v>
      </c>
      <c r="C19" s="9" t="s">
        <v>43</v>
      </c>
      <c r="D19" s="9" t="s">
        <v>36</v>
      </c>
      <c r="E19" s="9">
        <v>32</v>
      </c>
      <c r="F19" s="9">
        <v>20</v>
      </c>
      <c r="G19" s="9"/>
      <c r="H19" s="10"/>
      <c r="I19" s="9">
        <v>12</v>
      </c>
      <c r="J19" s="10"/>
      <c r="K19" s="9">
        <v>0</v>
      </c>
      <c r="L19" s="10">
        <f t="shared" ref="L19:L22" si="1">K19/E19</f>
        <v>0</v>
      </c>
      <c r="M19" s="9">
        <v>66</v>
      </c>
      <c r="N19" s="15">
        <v>0.63</v>
      </c>
    </row>
    <row r="20" spans="1:14" s="11" customFormat="1" x14ac:dyDescent="0.25">
      <c r="A20" s="8" t="s">
        <v>42</v>
      </c>
      <c r="B20" s="9" t="s">
        <v>49</v>
      </c>
      <c r="C20" s="9" t="s">
        <v>44</v>
      </c>
      <c r="D20" s="9" t="s">
        <v>36</v>
      </c>
      <c r="E20" s="9">
        <v>16</v>
      </c>
      <c r="F20" s="9">
        <v>13</v>
      </c>
      <c r="G20" s="9"/>
      <c r="H20" s="10"/>
      <c r="I20" s="9">
        <v>3</v>
      </c>
      <c r="J20" s="10"/>
      <c r="K20" s="9">
        <v>0</v>
      </c>
      <c r="L20" s="10">
        <f t="shared" si="1"/>
        <v>0</v>
      </c>
      <c r="M20" s="9">
        <v>79</v>
      </c>
      <c r="N20" s="15">
        <v>0.75</v>
      </c>
    </row>
    <row r="21" spans="1:14" s="11" customFormat="1" x14ac:dyDescent="0.25">
      <c r="A21" s="8" t="s">
        <v>37</v>
      </c>
      <c r="B21" s="9" t="s">
        <v>49</v>
      </c>
      <c r="C21" s="9" t="s">
        <v>38</v>
      </c>
      <c r="D21" s="9" t="s">
        <v>39</v>
      </c>
      <c r="E21" s="9">
        <v>25</v>
      </c>
      <c r="F21" s="9">
        <v>17</v>
      </c>
      <c r="G21" s="9"/>
      <c r="H21" s="10"/>
      <c r="I21" s="9">
        <v>8</v>
      </c>
      <c r="J21" s="10"/>
      <c r="K21" s="9">
        <v>0</v>
      </c>
      <c r="L21" s="10">
        <f t="shared" si="1"/>
        <v>0</v>
      </c>
      <c r="M21" s="9">
        <v>82</v>
      </c>
      <c r="N21" s="15">
        <v>0.6</v>
      </c>
    </row>
    <row r="22" spans="1:14" s="11" customFormat="1" x14ac:dyDescent="0.25">
      <c r="A22" s="8" t="s">
        <v>37</v>
      </c>
      <c r="B22" s="9" t="s">
        <v>49</v>
      </c>
      <c r="C22" s="9" t="s">
        <v>45</v>
      </c>
      <c r="D22" s="9" t="s">
        <v>39</v>
      </c>
      <c r="E22" s="9">
        <v>20</v>
      </c>
      <c r="F22" s="9">
        <v>10</v>
      </c>
      <c r="G22" s="9"/>
      <c r="H22" s="10"/>
      <c r="I22" s="9">
        <v>10</v>
      </c>
      <c r="J22" s="10"/>
      <c r="K22" s="9">
        <v>0</v>
      </c>
      <c r="L22" s="10">
        <f t="shared" si="1"/>
        <v>0</v>
      </c>
      <c r="M22" s="9">
        <v>68</v>
      </c>
      <c r="N22" s="15">
        <v>0.5</v>
      </c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221</v>
      </c>
      <c r="F28" s="17">
        <f>SUM(F14:F27)</f>
        <v>134</v>
      </c>
      <c r="G28" s="17">
        <f>SUM(G14:G27)</f>
        <v>0</v>
      </c>
      <c r="H28" s="18"/>
      <c r="I28" s="17">
        <f t="shared" ref="I28" si="2">(E28-SUM(F28:G28))-K28</f>
        <v>87</v>
      </c>
      <c r="J28" s="18"/>
      <c r="K28" s="17">
        <f>SUM(K14:K27)</f>
        <v>0</v>
      </c>
      <c r="L28" s="18">
        <f t="shared" si="0"/>
        <v>0</v>
      </c>
      <c r="M28" s="21">
        <f>AVERAGE(M14:M27)</f>
        <v>77.625</v>
      </c>
      <c r="N28" s="19">
        <f>AVERAGE(N14:N27)</f>
        <v>0.67749999999999999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Normal="100" zoomScaleSheetLayoutView="100" workbookViewId="0">
      <selection activeCell="F18" sqref="F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8" t="s">
        <v>40</v>
      </c>
      <c r="B14" s="9" t="s">
        <v>48</v>
      </c>
      <c r="C14" s="9" t="s">
        <v>41</v>
      </c>
      <c r="D14" s="9" t="s">
        <v>39</v>
      </c>
      <c r="E14" s="9">
        <v>35</v>
      </c>
      <c r="F14" s="9"/>
      <c r="G14" s="9"/>
      <c r="H14" s="10"/>
      <c r="I14" s="9"/>
      <c r="J14" s="10"/>
      <c r="K14" s="9"/>
      <c r="L14" s="10">
        <f>K14/E14</f>
        <v>0</v>
      </c>
      <c r="M14" s="9"/>
      <c r="N14" s="15"/>
    </row>
    <row r="15" spans="1:14" s="11" customFormat="1" ht="26.4" x14ac:dyDescent="0.25">
      <c r="A15" s="8" t="s">
        <v>40</v>
      </c>
      <c r="B15" s="9" t="s">
        <v>49</v>
      </c>
      <c r="C15" s="9" t="s">
        <v>41</v>
      </c>
      <c r="D15" s="9" t="s">
        <v>39</v>
      </c>
      <c r="E15" s="9">
        <v>35</v>
      </c>
      <c r="F15" s="9"/>
      <c r="G15" s="9"/>
      <c r="H15" s="10"/>
      <c r="I15" s="9"/>
      <c r="J15" s="10"/>
      <c r="K15" s="9"/>
      <c r="L15" s="10">
        <f>K15/E16</f>
        <v>0</v>
      </c>
      <c r="M15" s="9"/>
      <c r="N15" s="15"/>
    </row>
    <row r="16" spans="1:14" s="11" customFormat="1" x14ac:dyDescent="0.25">
      <c r="A16" s="8" t="s">
        <v>42</v>
      </c>
      <c r="B16" s="9" t="s">
        <v>50</v>
      </c>
      <c r="C16" s="9" t="s">
        <v>43</v>
      </c>
      <c r="D16" s="9" t="s">
        <v>36</v>
      </c>
      <c r="E16" s="9">
        <v>32</v>
      </c>
      <c r="F16" s="9"/>
      <c r="G16" s="9"/>
      <c r="H16" s="10"/>
      <c r="I16" s="9"/>
      <c r="J16" s="10"/>
      <c r="K16" s="9"/>
      <c r="L16" s="10">
        <f>K16/E17</f>
        <v>0</v>
      </c>
      <c r="M16" s="9"/>
      <c r="N16" s="15"/>
    </row>
    <row r="17" spans="1:14" s="11" customFormat="1" x14ac:dyDescent="0.25">
      <c r="A17" s="8" t="s">
        <v>42</v>
      </c>
      <c r="B17" s="9" t="s">
        <v>50</v>
      </c>
      <c r="C17" s="9" t="s">
        <v>44</v>
      </c>
      <c r="D17" s="9" t="s">
        <v>36</v>
      </c>
      <c r="E17" s="9">
        <v>16</v>
      </c>
      <c r="F17" s="9"/>
      <c r="G17" s="9"/>
      <c r="H17" s="10"/>
      <c r="I17" s="9"/>
      <c r="J17" s="10"/>
      <c r="K17" s="9"/>
      <c r="L17" s="10">
        <f>K17/E18</f>
        <v>0</v>
      </c>
      <c r="M17" s="9"/>
      <c r="N17" s="15"/>
    </row>
    <row r="18" spans="1:14" s="11" customFormat="1" x14ac:dyDescent="0.25">
      <c r="A18" s="8" t="s">
        <v>37</v>
      </c>
      <c r="B18" s="9" t="s">
        <v>50</v>
      </c>
      <c r="C18" s="9" t="s">
        <v>38</v>
      </c>
      <c r="D18" s="9" t="s">
        <v>39</v>
      </c>
      <c r="E18" s="9">
        <v>25</v>
      </c>
      <c r="F18" s="9"/>
      <c r="G18" s="9"/>
      <c r="H18" s="10"/>
      <c r="I18" s="9"/>
      <c r="J18" s="10"/>
      <c r="K18" s="9"/>
      <c r="L18" s="10">
        <f>K18/E19</f>
        <v>0</v>
      </c>
      <c r="M18" s="9"/>
      <c r="N18" s="15"/>
    </row>
    <row r="19" spans="1:14" s="11" customFormat="1" x14ac:dyDescent="0.25">
      <c r="A19" s="8" t="s">
        <v>37</v>
      </c>
      <c r="B19" s="9" t="s">
        <v>50</v>
      </c>
      <c r="C19" s="9" t="s">
        <v>45</v>
      </c>
      <c r="D19" s="9" t="s">
        <v>39</v>
      </c>
      <c r="E19" s="9">
        <v>20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163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163</v>
      </c>
      <c r="J28" s="18"/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F22" sqref="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PROBABILIDAD Y ESTADISTICA DESCRIPTIVA</v>
      </c>
      <c r="B14" s="9"/>
      <c r="C14" s="9" t="str">
        <f>'1'!C14</f>
        <v>307A</v>
      </c>
      <c r="D14" s="9" t="str">
        <f>'1'!D14</f>
        <v>IGEM</v>
      </c>
      <c r="E14" s="9">
        <f>'1'!E14</f>
        <v>35</v>
      </c>
      <c r="F14" s="9"/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>ESTADISTICA INFERENCIAL I</v>
      </c>
      <c r="B15" s="9"/>
      <c r="C15" s="9" t="str">
        <f>'1'!C15</f>
        <v>301A</v>
      </c>
      <c r="D15" s="9" t="str">
        <f>'1'!D15</f>
        <v>IIND</v>
      </c>
      <c r="E15" s="9">
        <f>'1'!E15</f>
        <v>32</v>
      </c>
      <c r="F15" s="9"/>
      <c r="G15" s="9"/>
      <c r="H15" s="10"/>
      <c r="I15" s="9">
        <v>0</v>
      </c>
      <c r="J15" s="10">
        <f t="shared" si="0"/>
        <v>0</v>
      </c>
      <c r="K15" s="9"/>
      <c r="L15" s="10">
        <f t="shared" si="1"/>
        <v>0</v>
      </c>
      <c r="M15" s="9"/>
      <c r="N15" s="15"/>
    </row>
    <row r="16" spans="1:14" s="11" customFormat="1" x14ac:dyDescent="0.25">
      <c r="A16" s="9" t="str">
        <f>'1'!A16</f>
        <v>ESTADISTICA INFERENCIAL I</v>
      </c>
      <c r="B16" s="9"/>
      <c r="C16" s="9" t="str">
        <f>'1'!C16</f>
        <v>301B</v>
      </c>
      <c r="D16" s="9" t="str">
        <f>'1'!D16</f>
        <v>IIND</v>
      </c>
      <c r="E16" s="9">
        <v>16</v>
      </c>
      <c r="F16" s="9"/>
      <c r="G16" s="9"/>
      <c r="H16" s="10"/>
      <c r="I16" s="9"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507A</v>
      </c>
      <c r="D17" s="9" t="str">
        <f>'1'!D17</f>
        <v>IGEM</v>
      </c>
      <c r="E17" s="9">
        <f>'1'!E17</f>
        <v>25</v>
      </c>
      <c r="F17" s="9"/>
      <c r="G17" s="9"/>
      <c r="H17" s="10"/>
      <c r="I17" s="9">
        <v>0</v>
      </c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/>
      <c r="C18" s="9" t="str">
        <f>'1'!C18</f>
        <v>507B</v>
      </c>
      <c r="D18" s="9" t="str">
        <f>'1'!D18</f>
        <v>IGEM</v>
      </c>
      <c r="E18" s="9">
        <v>20</v>
      </c>
      <c r="F18" s="9"/>
      <c r="G18" s="9"/>
      <c r="H18" s="10"/>
      <c r="I18" s="9">
        <v>0</v>
      </c>
      <c r="J18" s="10">
        <f t="shared" si="0"/>
        <v>0</v>
      </c>
      <c r="K18" s="9"/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128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2023-12-01T23:57:41Z</dcterms:modified>
  <cp:category/>
  <cp:contentStatus/>
</cp:coreProperties>
</file>