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C11DD875-7454-4316-9B0D-58979EF3E1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QUIM INOR" sheetId="1" r:id="rId1"/>
    <sheet name="TALLER II" sheetId="3" r:id="rId2"/>
    <sheet name="TECN AMB" sheetId="4" r:id="rId3"/>
    <sheet name="QUIMI 101A" sheetId="5" r:id="rId4"/>
    <sheet name="QUIM IG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G50" i="1"/>
  <c r="F50" i="1"/>
  <c r="G49" i="1"/>
  <c r="G52" i="1" s="1"/>
  <c r="F49" i="1"/>
  <c r="F52" i="1" s="1"/>
  <c r="H40" i="5"/>
  <c r="G40" i="5"/>
  <c r="F40" i="5"/>
  <c r="E40" i="5"/>
  <c r="H39" i="5"/>
  <c r="G39" i="5"/>
  <c r="F39" i="5"/>
  <c r="E39" i="5"/>
  <c r="H38" i="5"/>
  <c r="H41" i="5" s="1"/>
  <c r="G38" i="5"/>
  <c r="G41" i="5" s="1"/>
  <c r="F38" i="5"/>
  <c r="F41" i="5" s="1"/>
  <c r="E38" i="5"/>
  <c r="E41" i="5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L51" i="6"/>
  <c r="K51" i="6"/>
  <c r="J51" i="6"/>
  <c r="I51" i="6"/>
  <c r="L50" i="6"/>
  <c r="L53" i="6" s="1"/>
  <c r="K50" i="6"/>
  <c r="J50" i="6"/>
  <c r="J53" i="6" s="1"/>
  <c r="I50" i="6"/>
  <c r="H53" i="6"/>
  <c r="L49" i="6"/>
  <c r="L52" i="6" s="1"/>
  <c r="K49" i="6"/>
  <c r="K52" i="6" s="1"/>
  <c r="J49" i="6"/>
  <c r="J52" i="6" s="1"/>
  <c r="I49" i="6"/>
  <c r="I52" i="6" s="1"/>
  <c r="H52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N56" i="4"/>
  <c r="M56" i="4"/>
  <c r="L56" i="4"/>
  <c r="K56" i="4"/>
  <c r="J56" i="4"/>
  <c r="N55" i="4"/>
  <c r="M55" i="4"/>
  <c r="L55" i="4"/>
  <c r="K55" i="4"/>
  <c r="J55" i="4"/>
  <c r="N54" i="4"/>
  <c r="N57" i="4" s="1"/>
  <c r="M54" i="4"/>
  <c r="M57" i="4" s="1"/>
  <c r="L54" i="4"/>
  <c r="L57" i="4" s="1"/>
  <c r="K54" i="4"/>
  <c r="K57" i="4" s="1"/>
  <c r="J54" i="4"/>
  <c r="J57" i="4" s="1"/>
  <c r="O53" i="4"/>
  <c r="O52" i="4"/>
  <c r="O5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G31" i="3"/>
  <c r="F31" i="3"/>
  <c r="G30" i="3"/>
  <c r="F30" i="3"/>
  <c r="G29" i="3"/>
  <c r="G32" i="3" s="1"/>
  <c r="F29" i="3"/>
  <c r="F32" i="3" s="1"/>
  <c r="E29" i="3"/>
  <c r="E32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E42" i="5" l="1"/>
  <c r="G42" i="5"/>
  <c r="F42" i="5"/>
  <c r="H42" i="5"/>
  <c r="H31" i="3"/>
  <c r="F53" i="1"/>
  <c r="H53" i="1"/>
  <c r="G53" i="1"/>
  <c r="I53" i="6"/>
  <c r="K53" i="6"/>
  <c r="O56" i="4"/>
  <c r="K58" i="4"/>
  <c r="M58" i="4"/>
  <c r="F33" i="3"/>
  <c r="E33" i="3"/>
  <c r="G33" i="3"/>
  <c r="L58" i="4"/>
  <c r="N58" i="4"/>
  <c r="J58" i="4"/>
  <c r="O54" i="4"/>
  <c r="O57" i="4" s="1"/>
  <c r="O55" i="4"/>
  <c r="O58" i="4" s="1"/>
  <c r="H29" i="3"/>
  <c r="H32" i="3" s="1"/>
  <c r="H30" i="3"/>
  <c r="H33" i="3" s="1"/>
  <c r="B42" i="1" l="1"/>
  <c r="B43" i="1" s="1"/>
  <c r="B44" i="1" s="1"/>
  <c r="B45" i="1" s="1"/>
  <c r="B46" i="1" s="1"/>
  <c r="B47" i="1" s="1"/>
  <c r="B48" i="1" s="1"/>
</calcChain>
</file>

<file path=xl/sharedStrings.xml><?xml version="1.0" encoding="utf-8"?>
<sst xmlns="http://schemas.openxmlformats.org/spreadsheetml/2006/main" count="364" uniqueCount="258">
  <si>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</si>
  <si>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</si>
  <si>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</si>
  <si>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</si>
  <si>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</si>
  <si>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</si>
  <si>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</si>
  <si>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</si>
  <si>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</si>
  <si>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</si>
  <si>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</si>
  <si>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</si>
  <si>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</si>
  <si>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</si>
  <si>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</si>
  <si>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</si>
  <si>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</si>
  <si>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</si>
  <si>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</si>
  <si>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</si>
  <si>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</si>
  <si>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</si>
  <si>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</si>
  <si>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201U0170</t>
  </si>
  <si>
    <t>201U0172</t>
  </si>
  <si>
    <t>201U0474</t>
  </si>
  <si>
    <t>181U0188</t>
  </si>
  <si>
    <t>191U0301</t>
  </si>
  <si>
    <t>201U0500</t>
  </si>
  <si>
    <t>201U0174</t>
  </si>
  <si>
    <t>201U0175</t>
  </si>
  <si>
    <t>201U0551</t>
  </si>
  <si>
    <t>201U0180</t>
  </si>
  <si>
    <t>201U0557</t>
  </si>
  <si>
    <t>201U0550</t>
  </si>
  <si>
    <t>CHAPOL VENTURA LUIS JAIR</t>
  </si>
  <si>
    <t>FLORES CERVANTES ANA LUISA</t>
  </si>
  <si>
    <t>MALAGA BUSTAMANTE CARLOS</t>
  </si>
  <si>
    <t>ORTEGA LOZADA EDGAR ANTONIO</t>
  </si>
  <si>
    <t>02-10.2023</t>
  </si>
  <si>
    <t>101 A</t>
  </si>
  <si>
    <t>QUIMICA IND 101 A</t>
  </si>
  <si>
    <t>107 B</t>
  </si>
  <si>
    <t>231U0617</t>
  </si>
  <si>
    <t>231U0238</t>
  </si>
  <si>
    <t>231U0240</t>
  </si>
  <si>
    <t>231U0241</t>
  </si>
  <si>
    <t>231U0364</t>
  </si>
  <si>
    <t>231U0242</t>
  </si>
  <si>
    <t>231U0243</t>
  </si>
  <si>
    <t>231U0282</t>
  </si>
  <si>
    <t>231U0244</t>
  </si>
  <si>
    <t>231U0245</t>
  </si>
  <si>
    <t>231U0246</t>
  </si>
  <si>
    <t>231U0675</t>
  </si>
  <si>
    <t>231U0247</t>
  </si>
  <si>
    <t>231U0248</t>
  </si>
  <si>
    <t>231U0249</t>
  </si>
  <si>
    <t>231U0250</t>
  </si>
  <si>
    <t>231U0251</t>
  </si>
  <si>
    <t>231U0654</t>
  </si>
  <si>
    <t>231U0390</t>
  </si>
  <si>
    <t>231U0395</t>
  </si>
  <si>
    <t>231U0252</t>
  </si>
  <si>
    <t>231U0253</t>
  </si>
  <si>
    <t>231U0618</t>
  </si>
  <si>
    <t>231U0072</t>
  </si>
  <si>
    <t>231U0630</t>
  </si>
  <si>
    <t>231U0254</t>
  </si>
  <si>
    <t>231U0255</t>
  </si>
  <si>
    <t>231U0256</t>
  </si>
  <si>
    <t>231U0257</t>
  </si>
  <si>
    <t>231U0258</t>
  </si>
  <si>
    <t>231U0259</t>
  </si>
  <si>
    <t>231U0260</t>
  </si>
  <si>
    <t>231U0261</t>
  </si>
  <si>
    <t>QUIICA INORGANICA</t>
  </si>
  <si>
    <t>106 A</t>
  </si>
  <si>
    <t>SEPT 2023-ENERO 2024</t>
  </si>
  <si>
    <t>ANDRADE AZAMAR PEDRO AARON</t>
  </si>
  <si>
    <t>BÁRCENAS HERRERA JESÚS</t>
  </si>
  <si>
    <t>CHAGA CHIGO EDUARDO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</si>
  <si>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</si>
  <si>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</si>
  <si>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</si>
  <si>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</si>
  <si>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</si>
  <si>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</si>
  <si>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FERMAN GONZALEZ OBETH MAURICIO</t>
  </si>
  <si>
    <t>FIGUEROA CLEMENTE JADE</t>
  </si>
  <si>
    <t>GONZALEZ IXTEPAN GILBERTO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</si>
  <si>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</si>
  <si>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</si>
  <si>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</si>
  <si>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</si>
  <si>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</si>
  <si>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OCAMPO HERNANDEZ ALANNA</t>
  </si>
  <si>
    <t>PAXTIAN JEREZANO ALEX</t>
  </si>
  <si>
    <t>RAMIREZ CAZARIN JOSE ANGEL</t>
  </si>
  <si>
    <t>ROBLES COMI PATRICIO DE JESUS</t>
  </si>
  <si>
    <t>RODRIGUEZ ORTIZ ALICIA DEL ROSARIO</t>
  </si>
  <si>
    <t>RODRIGUEZ VILLASEÑOR JOSE EDUARDO</t>
  </si>
  <si>
    <t>ROMÁN TADEO YARIBETH</t>
  </si>
  <si>
    <t>ROSARIO OLEA ALEXI</t>
  </si>
  <si>
    <t>RUIZ LEO AXEL YAEL</t>
  </si>
  <si>
    <t>SEBA LOPEZ KARLA YULIANA</t>
  </si>
  <si>
    <t>SILVA BETAZA DANNA GISHELLE</t>
  </si>
  <si>
    <t>SOSA TEOBA KAREN</t>
  </si>
  <si>
    <t>VALENCIA HERNÁNDEZ XIMENA</t>
  </si>
  <si>
    <t>VELASCO DOMINGUEZ ERICK DE JESUS</t>
  </si>
  <si>
    <t>VICHI MOZO MIGUEL ANGEL</t>
  </si>
  <si>
    <t>VIVEROS OREA ANGEL RAFAEL</t>
  </si>
  <si>
    <t>706 A</t>
  </si>
  <si>
    <t>191U0304</t>
  </si>
  <si>
    <t>BAXIN NOLASCO EMILY DARINA</t>
  </si>
  <si>
    <t>CHAVEZ ALEJO KARINA</t>
  </si>
  <si>
    <t>DOMINGUEZ MARCIAL ANGIE MADAI</t>
  </si>
  <si>
    <t>GAPI FARARONI DIANA JACQUELYNE</t>
  </si>
  <si>
    <t>GRACIA DOMINGUEZ FATIMA ITZEL</t>
  </si>
  <si>
    <t>HERNANDEZ ANTEMATE ROSA MARIA</t>
  </si>
  <si>
    <t>RUIZ JUAREZ SAEL</t>
  </si>
  <si>
    <t>SANCHEZ GARCIA MARLA IVETTE</t>
  </si>
  <si>
    <t>ZACARIAS ALVAREZ DAVID ENRIQUE</t>
  </si>
  <si>
    <t>MATERIA: TALLER II</t>
  </si>
  <si>
    <t>PERIODO:SEP2023-ENERO2024</t>
  </si>
  <si>
    <t>211U0574</t>
  </si>
  <si>
    <t>211U0297</t>
  </si>
  <si>
    <t>211U0299</t>
  </si>
  <si>
    <t>171U0270</t>
  </si>
  <si>
    <t>191U0302</t>
  </si>
  <si>
    <t>201U0265</t>
  </si>
  <si>
    <t>211U0305</t>
  </si>
  <si>
    <t>201U0471</t>
  </si>
  <si>
    <t>201U0178</t>
  </si>
  <si>
    <t>CHIGO LOZANO JACQUELINE</t>
  </si>
  <si>
    <t>CORDOVA SANCHEZ SANDRA GUADALUPE</t>
  </si>
  <si>
    <t>GARDUÑO MUÑOZ JACKELIN</t>
  </si>
  <si>
    <t>GIL MONTAN ERICK JOEL</t>
  </si>
  <si>
    <t>GOMEZ HERNANDEZ MELANIE PALOMA</t>
  </si>
  <si>
    <t>JIMENEZ TENORIO JORGE ANTONIO</t>
  </si>
  <si>
    <t>MONDRAGON VICHI LUIS ANTONIO</t>
  </si>
  <si>
    <t>NUÑEZ CHAGALA JENNIFER</t>
  </si>
  <si>
    <t>QUINTANAR REYES ANGEL KALEB</t>
  </si>
  <si>
    <t>TECNOLOGÍAS AMBIENTALES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</si>
  <si>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</si>
  <si>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</si>
  <si>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</si>
  <si>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</si>
  <si>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</si>
  <si>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</si>
  <si>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</si>
  <si>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</si>
  <si>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</si>
  <si>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</si>
  <si>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</si>
  <si>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</si>
  <si>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</si>
  <si>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</si>
  <si>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231U0042</t>
  </si>
  <si>
    <t>231U0043</t>
  </si>
  <si>
    <t>231U0044</t>
  </si>
  <si>
    <t>231U0045</t>
  </si>
  <si>
    <t>231U0062</t>
  </si>
  <si>
    <t>231U0063</t>
  </si>
  <si>
    <t>231U0069</t>
  </si>
  <si>
    <t>231U0070</t>
  </si>
  <si>
    <t>231U0075</t>
  </si>
  <si>
    <t>231U0078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</si>
  <si>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</si>
  <si>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</si>
  <si>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</si>
  <si>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</si>
  <si>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</si>
  <si>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</si>
  <si>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</si>
  <si>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JIMÉNEZ GÉNESIS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</si>
  <si>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</si>
  <si>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</si>
  <si>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</si>
  <si>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</si>
  <si>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</si>
  <si>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</si>
  <si>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</si>
  <si>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MACIEL CHAGALA LUIS FERNANDO</t>
  </si>
  <si>
    <t>MAIN MORALES HÉCTOR LUCIANO</t>
  </si>
  <si>
    <t>MARQUEZ CASTELLANOS ORANGEL MANUEL</t>
  </si>
  <si>
    <t>MARTINEZ PALAFOX MARIAN GUADALUPE</t>
  </si>
  <si>
    <t>RAMIREZ FIGUEROA MHERLY ESTRELLA</t>
  </si>
  <si>
    <t>RAMIREZ MARTIN IRVING ISAI</t>
  </si>
  <si>
    <t>RINCON TOTO MARTHA PATRICIA</t>
  </si>
  <si>
    <t>ROBERT GONZALEZ DANIELA</t>
  </si>
  <si>
    <t>SOLANO CHAVEZ FERNANDO</t>
  </si>
  <si>
    <t>VELASCO ALVAREZ CHELSEA NICOLE</t>
  </si>
  <si>
    <t>XALA FISCAL JESSICA DEL CARMEN</t>
  </si>
  <si>
    <t>ALCUDIA BERNAL FATIMA</t>
  </si>
  <si>
    <t>APARICIO CRUZ CELESTE YAMILET</t>
  </si>
  <si>
    <t>BALDERAS AMADOR GABRIELA DE LOS ANGELES</t>
  </si>
  <si>
    <t>CAMPOS ALVAREZ ANA LIZBETH</t>
  </si>
  <si>
    <t>CASTILLO GONZALEZ VALERIA</t>
  </si>
  <si>
    <t>CHIGUIL ALVARO JUAN ALBERTO</t>
  </si>
  <si>
    <t>COBAXIN GONZALEZ ABRIL</t>
  </si>
  <si>
    <t>COYOLT ZACARIAS DANA MICHELLE</t>
  </si>
  <si>
    <t>GOMEZ CARRASCO LUZ NOEMI</t>
  </si>
  <si>
    <t>GOMEZ NOLASCO MORELVI IRASEMA</t>
  </si>
  <si>
    <t>HERNANDEZ BURGOS JORGE</t>
  </si>
  <si>
    <t>LINAREZ UTRERA SEBASTIÁN</t>
  </si>
  <si>
    <t>LÓPEZ CENO LUIS IGNACIO</t>
  </si>
  <si>
    <t>MALAGA CAGAL MARIANA MONSERRAT</t>
  </si>
  <si>
    <t>MENDEZ ESPEJO MANUEL EDUARDO</t>
  </si>
  <si>
    <t>MOLINA MENDOZA ANDRES GAMALIEL</t>
  </si>
  <si>
    <t>MORALES BELLI CITLALI YARAZETH</t>
  </si>
  <si>
    <t>MOTO COBAXIN JORGE FRANCISCO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</si>
  <si>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</si>
  <si>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</si>
  <si>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</si>
  <si>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</si>
  <si>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</si>
  <si>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</si>
  <si>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TORRES MONTIEL ABRIL</t>
  </si>
  <si>
    <t>TOTO HERNÁNDEZ MANUEL ANTONIO</t>
  </si>
  <si>
    <t>VELASCO QUINO JUAN DAVID</t>
  </si>
  <si>
    <t>VILLAFUERTE CONCHI CRISTAL ALEXANDRA</t>
  </si>
  <si>
    <t>ZUÑIGA FLORES FERNANDO</t>
  </si>
  <si>
    <t>NA</t>
  </si>
  <si>
    <t>% APROBACIÓN</t>
  </si>
  <si>
    <t>% REPROBACIÓN</t>
  </si>
  <si>
    <t>231U0265</t>
  </si>
  <si>
    <t>231U0267</t>
  </si>
  <si>
    <t>231U0269</t>
  </si>
  <si>
    <t>231U0273</t>
  </si>
  <si>
    <t>231U0274</t>
  </si>
  <si>
    <t>231U0278</t>
  </si>
  <si>
    <t>231U0280</t>
  </si>
  <si>
    <t>231U0281</t>
  </si>
  <si>
    <t>231U0291</t>
  </si>
  <si>
    <t>231U0292</t>
  </si>
  <si>
    <t>221U0852</t>
  </si>
  <si>
    <t>231U0299</t>
  </si>
  <si>
    <t>231U0301</t>
  </si>
  <si>
    <t>231U0302</t>
  </si>
  <si>
    <t>231U0307</t>
  </si>
  <si>
    <t>231U0387</t>
  </si>
  <si>
    <t>231U0170</t>
  </si>
  <si>
    <t>231U0310</t>
  </si>
  <si>
    <t>231U0631</t>
  </si>
  <si>
    <t>231U0651</t>
  </si>
  <si>
    <t>231U0665</t>
  </si>
  <si>
    <t>231U0316</t>
  </si>
  <si>
    <t>231U0669</t>
  </si>
  <si>
    <t>231U0320</t>
  </si>
  <si>
    <t>231U0321</t>
  </si>
  <si>
    <t>231U0323</t>
  </si>
  <si>
    <t>231U0325</t>
  </si>
  <si>
    <t>231U0328</t>
  </si>
  <si>
    <t>231U0619</t>
  </si>
  <si>
    <t>FUNDAMENTOS DE QUÍM.</t>
  </si>
  <si>
    <t>SEPT 2023-ENE 2024</t>
  </si>
  <si>
    <t>CATEDRATICO: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</si>
</sst>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_(* #,##0_);_(* \(#,##0\);[Red]* &quot;NA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4" fillId="0" borderId="10" xfId="0" applyFont="1" applyBorder="1" applyAlignment="1">
      <alignment horizontal="center"/>
    </xf>
    <xf numFmtId="0" fontId="0" fillId="0" borderId="4" xfId="0" applyBorder="1"/>
    <xf numFmtId="0" fontId="7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14" xfId="0" applyFont="1" applyBorder="1"/>
    <xf numFmtId="0" fontId="7" fillId="0" borderId="15" xfId="0" applyFont="1" applyBorder="1"/>
    <xf numFmtId="0" fontId="8" fillId="0" borderId="1" xfId="0" applyFont="1" applyBorder="1"/>
    <xf numFmtId="0" fontId="8" fillId="0" borderId="16" xfId="0" applyFont="1" applyBorder="1"/>
    <xf numFmtId="166" fontId="9" fillId="0" borderId="17" xfId="0" applyNumberFormat="1" applyFont="1" applyBorder="1" applyAlignment="1">
      <alignment horizontal="right"/>
    </xf>
    <xf numFmtId="166" fontId="9" fillId="0" borderId="18" xfId="0" applyNumberFormat="1" applyFont="1" applyBorder="1" applyAlignment="1">
      <alignment horizontal="right"/>
    </xf>
    <xf numFmtId="0" fontId="10" fillId="3" borderId="4" xfId="0" applyFont="1" applyFill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0" xfId="0" applyFont="1"/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7"/>
  <sheetViews>
    <sheetView tabSelected="1" topLeftCell="A4" zoomScale="96" zoomScaleNormal="96" workbookViewId="0">
      <selection activeCell="K36" sqref="K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8.5703125" customWidth="1"/>
    <col min="12" max="12" width="10.5703125" customWidth="1"/>
    <col min="13" max="13" width="10" customWidth="1"/>
  </cols>
  <sheetData>
    <row r="2" spans="2:13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2"/>
    </row>
    <row r="3" spans="2:13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1"/>
    </row>
    <row r="4" spans="2:13" x14ac:dyDescent="0.25">
      <c r="C4" t="s">
        <v>0</v>
      </c>
      <c r="D4" s="63" t="s">
        <v>76</v>
      </c>
      <c r="E4" s="63"/>
      <c r="F4" s="63"/>
      <c r="G4" s="63"/>
      <c r="H4" s="59" t="s">
        <v>77</v>
      </c>
      <c r="I4" s="59"/>
      <c r="K4" t="s">
        <v>2</v>
      </c>
      <c r="L4" s="19">
        <v>45201</v>
      </c>
    </row>
    <row r="5" spans="2:13" ht="6.75" customHeight="1" x14ac:dyDescent="0.25">
      <c r="D5" s="5"/>
      <c r="E5" s="5"/>
      <c r="F5" s="5"/>
      <c r="G5" s="5"/>
    </row>
    <row r="6" spans="2:13" x14ac:dyDescent="0.25">
      <c r="C6" t="s">
        <v>3</v>
      </c>
      <c r="D6" s="59" t="s">
        <v>78</v>
      </c>
      <c r="E6" s="59"/>
      <c r="F6" s="59"/>
      <c r="G6" s="59"/>
      <c r="H6" s="17"/>
      <c r="I6" s="61" t="s">
        <v>22</v>
      </c>
      <c r="J6" s="61"/>
      <c r="K6" s="61"/>
      <c r="L6" s="61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9" t="s">
        <v>21</v>
      </c>
    </row>
    <row r="9" spans="2:13" x14ac:dyDescent="0.25">
      <c r="B9" s="6">
        <v>1</v>
      </c>
      <c r="C9" s="3" t="s">
        <v>43</v>
      </c>
      <c r="D9" s="52" t="s">
        <v>79</v>
      </c>
      <c r="E9" s="53"/>
      <c r="F9" s="53"/>
      <c r="G9" s="53"/>
      <c r="H9" s="15">
        <v>70</v>
      </c>
      <c r="I9" s="4"/>
      <c r="J9" s="4"/>
      <c r="K9" s="4"/>
      <c r="L9" s="4"/>
      <c r="M9" s="10"/>
    </row>
    <row r="10" spans="2:13" x14ac:dyDescent="0.25">
      <c r="B10" s="6">
        <f>B9+1</f>
        <v>2</v>
      </c>
      <c r="C10" s="3" t="s">
        <v>44</v>
      </c>
      <c r="D10" s="52" t="s">
        <v>80</v>
      </c>
      <c r="E10" s="53"/>
      <c r="F10" s="53"/>
      <c r="G10" s="53"/>
      <c r="H10" s="24">
        <v>100</v>
      </c>
      <c r="I10" s="4"/>
      <c r="J10" s="4"/>
      <c r="K10" s="4"/>
      <c r="L10" s="4"/>
      <c r="M10" s="10"/>
    </row>
    <row r="11" spans="2:13" x14ac:dyDescent="0.25">
      <c r="B11" s="6">
        <f t="shared" ref="B11:B48" si="0">B10+1</f>
        <v>3</v>
      </c>
      <c r="C11" s="3" t="s">
        <v>45</v>
      </c>
      <c r="D11" s="52" t="s">
        <v>81</v>
      </c>
      <c r="E11" s="53"/>
      <c r="F11" s="53"/>
      <c r="G11" s="53"/>
      <c r="H11" s="24">
        <v>80</v>
      </c>
      <c r="I11" s="4"/>
      <c r="J11" s="4"/>
      <c r="K11" s="4"/>
      <c r="L11" s="4"/>
      <c r="M11" s="10"/>
    </row>
    <row r="12" spans="2:13" x14ac:dyDescent="0.25">
      <c r="B12" s="6">
        <f t="shared" si="0"/>
        <v>4</v>
      </c>
      <c r="C12" s="3" t="s">
        <v>46</v>
      </c>
      <c r="D12" s="52" t="s">
        <v>82</v>
      </c>
      <c r="E12" s="53"/>
      <c r="F12" s="53"/>
      <c r="G12" s="53"/>
      <c r="H12" s="15">
        <v>80</v>
      </c>
      <c r="I12" s="4"/>
      <c r="J12" s="4"/>
      <c r="K12" s="4"/>
      <c r="L12" s="4"/>
      <c r="M12" s="10"/>
    </row>
    <row r="13" spans="2:13" x14ac:dyDescent="0.25">
      <c r="B13" s="6">
        <f t="shared" si="0"/>
        <v>5</v>
      </c>
      <c r="C13" s="3" t="s">
        <v>47</v>
      </c>
      <c r="D13" s="52" t="s">
        <v>83</v>
      </c>
      <c r="E13" s="53"/>
      <c r="F13" s="53"/>
      <c r="G13" s="53"/>
      <c r="H13" s="24">
        <v>95</v>
      </c>
      <c r="I13" s="4"/>
      <c r="J13" s="4"/>
      <c r="K13" s="4"/>
      <c r="L13" s="4"/>
      <c r="M13" s="10"/>
    </row>
    <row r="14" spans="2:13" x14ac:dyDescent="0.25">
      <c r="B14" s="6">
        <f t="shared" si="0"/>
        <v>6</v>
      </c>
      <c r="C14" s="3" t="s">
        <v>48</v>
      </c>
      <c r="D14" s="52" t="s">
        <v>84</v>
      </c>
      <c r="E14" s="53"/>
      <c r="F14" s="53"/>
      <c r="G14" s="53"/>
      <c r="H14" s="24">
        <v>80</v>
      </c>
      <c r="I14" s="4"/>
      <c r="J14" s="4"/>
      <c r="K14" s="4"/>
      <c r="L14" s="4"/>
      <c r="M14" s="10"/>
    </row>
    <row r="15" spans="2:13" x14ac:dyDescent="0.25">
      <c r="B15" s="6">
        <f t="shared" si="0"/>
        <v>7</v>
      </c>
      <c r="C15" s="3" t="s">
        <v>49</v>
      </c>
      <c r="D15" s="52" t="s">
        <v>85</v>
      </c>
      <c r="E15" s="53"/>
      <c r="F15" s="53"/>
      <c r="G15" s="53"/>
      <c r="H15" s="15">
        <v>85</v>
      </c>
      <c r="I15" s="4"/>
      <c r="J15" s="4"/>
      <c r="K15" s="4"/>
      <c r="L15" s="4"/>
      <c r="M15" s="10"/>
    </row>
    <row r="16" spans="2:13" x14ac:dyDescent="0.25">
      <c r="B16" s="6">
        <f t="shared" si="0"/>
        <v>8</v>
      </c>
      <c r="C16" s="3" t="s">
        <v>50</v>
      </c>
      <c r="D16" s="52" t="s">
        <v>86</v>
      </c>
      <c r="E16" s="53"/>
      <c r="F16" s="53"/>
      <c r="G16" s="53"/>
      <c r="H16" s="24">
        <v>85</v>
      </c>
      <c r="I16" s="4"/>
      <c r="J16" s="4"/>
      <c r="K16" s="4"/>
      <c r="L16" s="4"/>
      <c r="M16" s="10"/>
    </row>
    <row r="17" spans="2:13" x14ac:dyDescent="0.25">
      <c r="B17" s="6">
        <f t="shared" si="0"/>
        <v>9</v>
      </c>
      <c r="C17" s="3" t="s">
        <v>51</v>
      </c>
      <c r="D17" s="52" t="s">
        <v>87</v>
      </c>
      <c r="E17" s="53"/>
      <c r="F17" s="53"/>
      <c r="G17" s="53"/>
      <c r="H17" s="24">
        <v>100</v>
      </c>
      <c r="I17" s="4"/>
      <c r="J17" s="4"/>
      <c r="K17" s="4"/>
      <c r="L17" s="4"/>
      <c r="M17" s="10"/>
    </row>
    <row r="18" spans="2:13" x14ac:dyDescent="0.25">
      <c r="B18" s="6">
        <f t="shared" si="0"/>
        <v>10</v>
      </c>
      <c r="C18" s="3" t="s">
        <v>52</v>
      </c>
      <c r="D18" s="52" t="s">
        <v>88</v>
      </c>
      <c r="E18" s="53"/>
      <c r="F18" s="53"/>
      <c r="G18" s="53"/>
      <c r="H18" s="15">
        <v>80</v>
      </c>
      <c r="I18" s="4"/>
      <c r="J18" s="4"/>
      <c r="K18" s="4"/>
      <c r="L18" s="4"/>
      <c r="M18" s="10"/>
    </row>
    <row r="19" spans="2:13" x14ac:dyDescent="0.25">
      <c r="B19" s="6">
        <f t="shared" si="0"/>
        <v>11</v>
      </c>
      <c r="C19" s="3" t="s">
        <v>53</v>
      </c>
      <c r="D19" s="52" t="s">
        <v>89</v>
      </c>
      <c r="E19" s="53"/>
      <c r="F19" s="53"/>
      <c r="G19" s="53"/>
      <c r="H19" s="24">
        <v>80</v>
      </c>
      <c r="I19" s="4"/>
      <c r="J19" s="4"/>
      <c r="K19" s="4"/>
      <c r="L19" s="4"/>
      <c r="M19" s="10"/>
    </row>
    <row r="20" spans="2:13" x14ac:dyDescent="0.25">
      <c r="B20" s="6">
        <f t="shared" si="0"/>
        <v>12</v>
      </c>
      <c r="C20" s="3" t="s">
        <v>54</v>
      </c>
      <c r="D20" s="52" t="s">
        <v>90</v>
      </c>
      <c r="E20" s="53"/>
      <c r="F20" s="53"/>
      <c r="G20" s="53"/>
      <c r="H20" s="24" t="s">
        <v>223</v>
      </c>
      <c r="I20" s="4"/>
      <c r="J20" s="4"/>
      <c r="K20" s="4"/>
      <c r="L20" s="4"/>
      <c r="M20" s="10"/>
    </row>
    <row r="21" spans="2:13" x14ac:dyDescent="0.25">
      <c r="B21" s="6">
        <f t="shared" si="0"/>
        <v>13</v>
      </c>
      <c r="C21" s="3" t="s">
        <v>55</v>
      </c>
      <c r="D21" s="52" t="s">
        <v>91</v>
      </c>
      <c r="E21" s="53"/>
      <c r="F21" s="53"/>
      <c r="G21" s="53"/>
      <c r="H21" s="15">
        <v>85</v>
      </c>
      <c r="I21" s="4"/>
      <c r="J21" s="4"/>
      <c r="K21" s="4"/>
      <c r="L21" s="4"/>
      <c r="M21" s="10"/>
    </row>
    <row r="22" spans="2:13" x14ac:dyDescent="0.25">
      <c r="B22" s="6">
        <f t="shared" si="0"/>
        <v>14</v>
      </c>
      <c r="C22" s="3" t="s">
        <v>56</v>
      </c>
      <c r="D22" s="52" t="s">
        <v>92</v>
      </c>
      <c r="E22" s="53"/>
      <c r="F22" s="53"/>
      <c r="G22" s="53"/>
      <c r="H22" s="24">
        <v>95</v>
      </c>
      <c r="I22" s="4"/>
      <c r="J22" s="4"/>
      <c r="K22" s="4"/>
      <c r="L22" s="4"/>
      <c r="M22" s="10"/>
    </row>
    <row r="23" spans="2:13" x14ac:dyDescent="0.25">
      <c r="B23" s="6">
        <f t="shared" si="0"/>
        <v>15</v>
      </c>
      <c r="C23" s="3" t="s">
        <v>57</v>
      </c>
      <c r="D23" s="52" t="s">
        <v>93</v>
      </c>
      <c r="E23" s="53"/>
      <c r="F23" s="53"/>
      <c r="G23" s="53"/>
      <c r="H23" s="24">
        <v>80</v>
      </c>
      <c r="I23" s="4"/>
      <c r="J23" s="4"/>
      <c r="K23" s="4"/>
      <c r="L23" s="4"/>
      <c r="M23" s="10"/>
    </row>
    <row r="24" spans="2:13" x14ac:dyDescent="0.25">
      <c r="B24" s="6">
        <f t="shared" si="0"/>
        <v>16</v>
      </c>
      <c r="C24" s="3" t="s">
        <v>58</v>
      </c>
      <c r="D24" s="52" t="s">
        <v>94</v>
      </c>
      <c r="E24" s="53"/>
      <c r="F24" s="53"/>
      <c r="G24" s="53"/>
      <c r="H24" s="15">
        <v>75</v>
      </c>
      <c r="I24" s="4"/>
      <c r="J24" s="4"/>
      <c r="K24" s="4"/>
      <c r="L24" s="4"/>
      <c r="M24" s="10"/>
    </row>
    <row r="25" spans="2:13" x14ac:dyDescent="0.25">
      <c r="B25" s="6">
        <f t="shared" si="0"/>
        <v>17</v>
      </c>
      <c r="C25" s="3" t="s">
        <v>59</v>
      </c>
      <c r="D25" s="52" t="s">
        <v>95</v>
      </c>
      <c r="E25" s="53"/>
      <c r="F25" s="53"/>
      <c r="G25" s="53"/>
      <c r="H25" s="24">
        <v>80</v>
      </c>
      <c r="I25" s="4"/>
      <c r="J25" s="4"/>
      <c r="K25" s="4"/>
      <c r="L25" s="4"/>
      <c r="M25" s="10"/>
    </row>
    <row r="26" spans="2:13" x14ac:dyDescent="0.25">
      <c r="B26" s="6">
        <f t="shared" si="0"/>
        <v>18</v>
      </c>
      <c r="C26" s="3" t="s">
        <v>60</v>
      </c>
      <c r="D26" s="52" t="s">
        <v>96</v>
      </c>
      <c r="E26" s="53"/>
      <c r="F26" s="53"/>
      <c r="G26" s="53"/>
      <c r="H26" s="24">
        <v>70</v>
      </c>
      <c r="I26" s="4"/>
      <c r="J26" s="4"/>
      <c r="K26" s="4"/>
      <c r="L26" s="4"/>
      <c r="M26" s="10"/>
    </row>
    <row r="27" spans="2:13" x14ac:dyDescent="0.25">
      <c r="B27" s="6">
        <f t="shared" si="0"/>
        <v>19</v>
      </c>
      <c r="C27" s="3" t="s">
        <v>61</v>
      </c>
      <c r="D27" s="50" t="s">
        <v>97</v>
      </c>
      <c r="E27" s="51"/>
      <c r="F27" s="51"/>
      <c r="G27" s="51"/>
      <c r="H27" s="15">
        <v>75</v>
      </c>
      <c r="I27" s="4"/>
      <c r="J27" s="4"/>
      <c r="K27" s="4"/>
      <c r="L27" s="4"/>
      <c r="M27" s="10"/>
    </row>
    <row r="28" spans="2:13" x14ac:dyDescent="0.25">
      <c r="B28" s="6">
        <f t="shared" si="0"/>
        <v>20</v>
      </c>
      <c r="C28" s="3" t="s">
        <v>62</v>
      </c>
      <c r="D28" s="50" t="s">
        <v>98</v>
      </c>
      <c r="E28" s="51"/>
      <c r="F28" s="51"/>
      <c r="G28" s="51"/>
      <c r="H28" s="24">
        <v>95</v>
      </c>
      <c r="I28" s="4"/>
      <c r="J28" s="4"/>
      <c r="K28" s="4"/>
      <c r="L28" s="4"/>
      <c r="M28" s="10"/>
    </row>
    <row r="29" spans="2:13" x14ac:dyDescent="0.25">
      <c r="B29" s="6">
        <f t="shared" si="0"/>
        <v>21</v>
      </c>
      <c r="C29" s="3" t="s">
        <v>63</v>
      </c>
      <c r="D29" s="50" t="s">
        <v>99</v>
      </c>
      <c r="E29" s="51"/>
      <c r="F29" s="51"/>
      <c r="G29" s="51"/>
      <c r="H29" s="24">
        <v>85</v>
      </c>
      <c r="I29" s="4"/>
      <c r="J29" s="4"/>
      <c r="K29" s="4"/>
      <c r="L29" s="4"/>
      <c r="M29" s="10"/>
    </row>
    <row r="30" spans="2:13" x14ac:dyDescent="0.25">
      <c r="B30" s="6">
        <f t="shared" si="0"/>
        <v>22</v>
      </c>
      <c r="C30" s="3" t="s">
        <v>64</v>
      </c>
      <c r="D30" s="50" t="s">
        <v>100</v>
      </c>
      <c r="E30" s="51"/>
      <c r="F30" s="51"/>
      <c r="G30" s="51"/>
      <c r="H30" s="15">
        <v>80</v>
      </c>
      <c r="I30" s="4"/>
      <c r="J30" s="4"/>
      <c r="K30" s="4"/>
      <c r="L30" s="4"/>
      <c r="M30" s="10"/>
    </row>
    <row r="31" spans="2:13" x14ac:dyDescent="0.25">
      <c r="B31" s="6">
        <f t="shared" si="0"/>
        <v>23</v>
      </c>
      <c r="C31" s="3" t="s">
        <v>65</v>
      </c>
      <c r="D31" s="50" t="s">
        <v>101</v>
      </c>
      <c r="E31" s="51"/>
      <c r="F31" s="51"/>
      <c r="G31" s="51"/>
      <c r="H31" s="24">
        <v>75</v>
      </c>
      <c r="I31" s="4"/>
      <c r="J31" s="4"/>
      <c r="K31" s="4"/>
      <c r="L31" s="4"/>
      <c r="M31" s="10"/>
    </row>
    <row r="32" spans="2:13" x14ac:dyDescent="0.25">
      <c r="B32" s="6">
        <f t="shared" si="0"/>
        <v>24</v>
      </c>
      <c r="C32" s="3" t="s">
        <v>66</v>
      </c>
      <c r="D32" s="50" t="s">
        <v>102</v>
      </c>
      <c r="E32" s="51"/>
      <c r="F32" s="51"/>
      <c r="G32" s="51"/>
      <c r="H32" s="24">
        <v>80</v>
      </c>
      <c r="I32" s="4"/>
      <c r="J32" s="4"/>
      <c r="K32" s="4"/>
      <c r="L32" s="4"/>
      <c r="M32" s="10"/>
    </row>
    <row r="33" spans="2:13" x14ac:dyDescent="0.25">
      <c r="B33" s="6">
        <f t="shared" si="0"/>
        <v>25</v>
      </c>
      <c r="C33" s="3" t="s">
        <v>67</v>
      </c>
      <c r="D33" s="50" t="s">
        <v>103</v>
      </c>
      <c r="E33" s="51"/>
      <c r="F33" s="51"/>
      <c r="G33" s="51"/>
      <c r="H33" s="15">
        <v>95</v>
      </c>
      <c r="I33" s="4"/>
      <c r="J33" s="4"/>
      <c r="K33" s="4"/>
      <c r="L33" s="4"/>
      <c r="M33" s="10"/>
    </row>
    <row r="34" spans="2:13" x14ac:dyDescent="0.25">
      <c r="B34" s="6">
        <f t="shared" si="0"/>
        <v>26</v>
      </c>
      <c r="C34" s="3" t="s">
        <v>68</v>
      </c>
      <c r="D34" s="50" t="s">
        <v>104</v>
      </c>
      <c r="E34" s="51"/>
      <c r="F34" s="51"/>
      <c r="G34" s="51"/>
      <c r="H34" s="24">
        <v>85</v>
      </c>
      <c r="I34" s="4"/>
      <c r="J34" s="4"/>
      <c r="K34" s="4"/>
      <c r="L34" s="4"/>
      <c r="M34" s="10"/>
    </row>
    <row r="35" spans="2:13" x14ac:dyDescent="0.25">
      <c r="B35" s="6">
        <f t="shared" si="0"/>
        <v>27</v>
      </c>
      <c r="C35" s="3" t="s">
        <v>69</v>
      </c>
      <c r="D35" s="50" t="s">
        <v>105</v>
      </c>
      <c r="E35" s="51"/>
      <c r="F35" s="51"/>
      <c r="G35" s="51"/>
      <c r="H35" s="24">
        <v>75</v>
      </c>
      <c r="I35" s="4"/>
      <c r="J35" s="4"/>
      <c r="K35" s="4"/>
      <c r="L35" s="4"/>
      <c r="M35" s="10"/>
    </row>
    <row r="36" spans="2:13" x14ac:dyDescent="0.25">
      <c r="B36" s="6">
        <f t="shared" si="0"/>
        <v>28</v>
      </c>
      <c r="C36" s="3" t="s">
        <v>70</v>
      </c>
      <c r="D36" s="50" t="s">
        <v>106</v>
      </c>
      <c r="E36" s="51"/>
      <c r="F36" s="51"/>
      <c r="G36" s="51"/>
      <c r="H36" s="15">
        <v>75</v>
      </c>
      <c r="I36" s="4"/>
      <c r="J36" s="4"/>
      <c r="K36" s="4"/>
      <c r="L36" s="4"/>
      <c r="M36" s="10"/>
    </row>
    <row r="37" spans="2:13" x14ac:dyDescent="0.25">
      <c r="B37" s="6">
        <f t="shared" si="0"/>
        <v>29</v>
      </c>
      <c r="C37" s="3" t="s">
        <v>71</v>
      </c>
      <c r="D37" s="50" t="s">
        <v>107</v>
      </c>
      <c r="E37" s="51"/>
      <c r="F37" s="51"/>
      <c r="G37" s="51"/>
      <c r="H37" s="24">
        <v>95</v>
      </c>
      <c r="I37" s="4"/>
      <c r="J37" s="4"/>
      <c r="K37" s="4"/>
      <c r="L37" s="4"/>
      <c r="M37" s="10"/>
    </row>
    <row r="38" spans="2:13" x14ac:dyDescent="0.25">
      <c r="B38" s="6">
        <f t="shared" si="0"/>
        <v>30</v>
      </c>
      <c r="C38" s="3" t="s">
        <v>72</v>
      </c>
      <c r="D38" s="50" t="s">
        <v>108</v>
      </c>
      <c r="E38" s="51"/>
      <c r="F38" s="51"/>
      <c r="G38" s="51"/>
      <c r="H38" s="24">
        <v>90</v>
      </c>
      <c r="I38" s="4"/>
      <c r="J38" s="4"/>
      <c r="K38" s="4"/>
      <c r="L38" s="4"/>
      <c r="M38" s="10"/>
    </row>
    <row r="39" spans="2:13" x14ac:dyDescent="0.25">
      <c r="B39" s="6">
        <f t="shared" si="0"/>
        <v>31</v>
      </c>
      <c r="C39" s="3" t="s">
        <v>73</v>
      </c>
      <c r="D39" s="50" t="s">
        <v>109</v>
      </c>
      <c r="E39" s="51"/>
      <c r="F39" s="51"/>
      <c r="G39" s="51"/>
      <c r="H39" s="15">
        <v>75</v>
      </c>
      <c r="I39" s="4"/>
      <c r="J39" s="4"/>
      <c r="K39" s="4"/>
      <c r="L39" s="4"/>
      <c r="M39" s="10"/>
    </row>
    <row r="40" spans="2:13" x14ac:dyDescent="0.25">
      <c r="B40" s="6">
        <f t="shared" si="0"/>
        <v>32</v>
      </c>
      <c r="C40" s="3" t="s">
        <v>74</v>
      </c>
      <c r="D40" s="50" t="s">
        <v>110</v>
      </c>
      <c r="E40" s="51"/>
      <c r="F40" s="51"/>
      <c r="G40" s="51"/>
      <c r="H40" s="24">
        <v>80</v>
      </c>
      <c r="I40" s="4"/>
      <c r="J40" s="4"/>
      <c r="K40" s="4"/>
      <c r="L40" s="4"/>
      <c r="M40" s="10"/>
    </row>
    <row r="41" spans="2:13" x14ac:dyDescent="0.25">
      <c r="B41" s="6">
        <f t="shared" si="0"/>
        <v>33</v>
      </c>
      <c r="C41" s="3" t="s">
        <v>75</v>
      </c>
      <c r="D41" s="50" t="s">
        <v>111</v>
      </c>
      <c r="E41" s="51"/>
      <c r="F41" s="51"/>
      <c r="G41" s="51"/>
      <c r="H41" s="24">
        <v>80</v>
      </c>
      <c r="I41" s="4"/>
      <c r="J41" s="4"/>
      <c r="K41" s="4"/>
      <c r="L41" s="4"/>
      <c r="M41" s="10"/>
    </row>
    <row r="42" spans="2:13" x14ac:dyDescent="0.25">
      <c r="B42" s="6">
        <f>B41+1</f>
        <v>34</v>
      </c>
      <c r="C42" s="6"/>
      <c r="D42" s="54"/>
      <c r="E42" s="54"/>
      <c r="F42" s="54"/>
      <c r="G42" s="54"/>
      <c r="H42" s="4"/>
      <c r="I42" s="4"/>
      <c r="J42" s="4"/>
      <c r="K42" s="4"/>
      <c r="L42" s="4"/>
      <c r="M42" s="10"/>
    </row>
    <row r="43" spans="2:13" x14ac:dyDescent="0.25">
      <c r="B43" s="6">
        <f t="shared" si="0"/>
        <v>35</v>
      </c>
      <c r="C43" s="6"/>
      <c r="D43" s="54"/>
      <c r="E43" s="54"/>
      <c r="F43" s="54"/>
      <c r="G43" s="54"/>
      <c r="H43" s="4"/>
      <c r="I43" s="4"/>
      <c r="J43" s="4"/>
      <c r="K43" s="4"/>
      <c r="L43" s="4"/>
      <c r="M43" s="10"/>
    </row>
    <row r="44" spans="2:13" x14ac:dyDescent="0.25">
      <c r="B44" s="6">
        <f t="shared" si="0"/>
        <v>36</v>
      </c>
      <c r="C44" s="6"/>
      <c r="D44" s="54"/>
      <c r="E44" s="54"/>
      <c r="F44" s="54"/>
      <c r="G44" s="54"/>
      <c r="H44" s="4"/>
      <c r="I44" s="4"/>
      <c r="J44" s="4"/>
      <c r="K44" s="4"/>
      <c r="L44" s="4"/>
      <c r="M44" s="10"/>
    </row>
    <row r="45" spans="2:13" x14ac:dyDescent="0.25">
      <c r="B45" s="6">
        <f t="shared" si="0"/>
        <v>37</v>
      </c>
      <c r="C45" s="7"/>
      <c r="D45" s="54"/>
      <c r="E45" s="54"/>
      <c r="F45" s="54"/>
      <c r="G45" s="54"/>
      <c r="H45" s="4"/>
      <c r="I45" s="4"/>
      <c r="J45" s="4"/>
      <c r="K45" s="4"/>
      <c r="L45" s="4"/>
      <c r="M45" s="10"/>
    </row>
    <row r="46" spans="2:13" x14ac:dyDescent="0.25">
      <c r="B46" s="6">
        <f t="shared" si="0"/>
        <v>38</v>
      </c>
      <c r="C46" s="7"/>
      <c r="D46" s="54"/>
      <c r="E46" s="54"/>
      <c r="F46" s="54"/>
      <c r="G46" s="54"/>
      <c r="H46" s="4"/>
      <c r="I46" s="4"/>
      <c r="J46" s="4"/>
      <c r="K46" s="4"/>
      <c r="L46" s="4"/>
      <c r="M46" s="10"/>
    </row>
    <row r="47" spans="2:13" x14ac:dyDescent="0.25">
      <c r="B47" s="6">
        <f t="shared" si="0"/>
        <v>39</v>
      </c>
      <c r="C47" s="7"/>
      <c r="D47" s="54"/>
      <c r="E47" s="54"/>
      <c r="F47" s="54"/>
      <c r="G47" s="54"/>
      <c r="H47" s="4"/>
      <c r="I47" s="4"/>
      <c r="J47" s="4"/>
      <c r="K47" s="4"/>
      <c r="L47" s="4"/>
      <c r="M47" s="10"/>
    </row>
    <row r="48" spans="2:13" x14ac:dyDescent="0.25">
      <c r="B48" s="6">
        <f t="shared" si="0"/>
        <v>40</v>
      </c>
      <c r="C48" s="7"/>
      <c r="D48" s="54"/>
      <c r="E48" s="54"/>
      <c r="F48" s="54"/>
      <c r="G48" s="54"/>
      <c r="H48" s="4"/>
      <c r="I48" s="4"/>
      <c r="J48" s="4"/>
      <c r="K48" s="4"/>
      <c r="L48" s="4"/>
      <c r="M48" s="10"/>
    </row>
    <row r="49" spans="4:13" x14ac:dyDescent="0.25">
      <c r="D49" s="72" t="s">
        <v>17</v>
      </c>
      <c r="E49" s="72"/>
      <c r="F49" s="15">
        <f>COUNTIF(F9:F48,"&gt;=70")</f>
        <v>0</v>
      </c>
      <c r="G49" s="15">
        <f>COUNTIF(G9:G48,"&gt;=70")</f>
        <v>0</v>
      </c>
      <c r="H49" s="15">
        <v>32</v>
      </c>
      <c r="I49" s="21"/>
      <c r="J49" s="15"/>
      <c r="K49" s="21"/>
      <c r="L49" s="21"/>
      <c r="M49" s="21"/>
    </row>
    <row r="50" spans="4:13" x14ac:dyDescent="0.25">
      <c r="D50" s="48" t="s">
        <v>18</v>
      </c>
      <c r="E50" s="48"/>
      <c r="F50" s="24">
        <f>COUNTIF(F9:F48,"&lt;70")</f>
        <v>0</v>
      </c>
      <c r="G50" s="24">
        <f>COUNTIF(G9:G48,"&lt;70")</f>
        <v>0</v>
      </c>
      <c r="H50" s="24">
        <v>1</v>
      </c>
      <c r="I50" s="22"/>
      <c r="J50" s="22"/>
      <c r="K50" s="22"/>
      <c r="L50" s="22"/>
      <c r="M50" s="22"/>
    </row>
    <row r="51" spans="4:13" x14ac:dyDescent="0.25">
      <c r="D51" s="48" t="s">
        <v>19</v>
      </c>
      <c r="E51" s="48"/>
      <c r="F51" s="24">
        <f>COUNT(F9:F48)</f>
        <v>0</v>
      </c>
      <c r="G51" s="24">
        <f>COUNT(G9:G48)</f>
        <v>0</v>
      </c>
      <c r="H51" s="24">
        <v>33</v>
      </c>
      <c r="I51" s="22"/>
      <c r="J51" s="22"/>
      <c r="K51" s="22"/>
      <c r="L51" s="22"/>
      <c r="M51" s="22"/>
    </row>
    <row r="52" spans="4:13" x14ac:dyDescent="0.25">
      <c r="D52" s="48" t="s">
        <v>14</v>
      </c>
      <c r="E52" s="48"/>
      <c r="F52" s="13" t="e">
        <f>F49/F51</f>
        <v>#DIV/0!</v>
      </c>
      <c r="G52" s="14" t="e">
        <f t="shared" ref="G52" si="1">G49/G51</f>
        <v>#DIV/0!</v>
      </c>
      <c r="H52" s="14">
        <v>0.97</v>
      </c>
      <c r="I52" s="14"/>
      <c r="J52" s="14"/>
      <c r="K52" s="13"/>
      <c r="L52" s="14"/>
      <c r="M52" s="14"/>
    </row>
    <row r="53" spans="4:13" x14ac:dyDescent="0.25">
      <c r="D53" s="48" t="s">
        <v>15</v>
      </c>
      <c r="E53" s="48"/>
      <c r="F53" s="13" t="e">
        <f>F50/F51</f>
        <v>#DIV/0!</v>
      </c>
      <c r="G53" s="13" t="e">
        <f t="shared" ref="G53:H53" si="2">G50/G51</f>
        <v>#DIV/0!</v>
      </c>
      <c r="H53" s="14">
        <f t="shared" si="2"/>
        <v>3.0303030303030304E-2</v>
      </c>
      <c r="I53" s="14"/>
      <c r="J53" s="14"/>
      <c r="K53" s="13"/>
      <c r="L53" s="13"/>
      <c r="M53" s="14"/>
    </row>
    <row r="56" spans="4:13" x14ac:dyDescent="0.25">
      <c r="J56" s="49"/>
      <c r="K56" s="49"/>
      <c r="L56" s="49"/>
    </row>
    <row r="57" spans="4:13" x14ac:dyDescent="0.25">
      <c r="J57" s="46" t="s">
        <v>16</v>
      </c>
      <c r="K57" s="46"/>
      <c r="L57" s="46"/>
    </row>
  </sheetData>
  <mergeCells count="54">
    <mergeCell ref="C3:L3"/>
    <mergeCell ref="D4:G4"/>
    <mergeCell ref="D49:E49"/>
    <mergeCell ref="D48:G48"/>
    <mergeCell ref="D44:G44"/>
    <mergeCell ref="B2:L2"/>
    <mergeCell ref="D45:G45"/>
    <mergeCell ref="D46:G46"/>
    <mergeCell ref="D47:G47"/>
    <mergeCell ref="D42:G42"/>
    <mergeCell ref="D43:G43"/>
    <mergeCell ref="D24:G24"/>
    <mergeCell ref="D25:G25"/>
    <mergeCell ref="D26:G26"/>
    <mergeCell ref="H4:I4"/>
    <mergeCell ref="D6:G6"/>
    <mergeCell ref="D8:G8"/>
    <mergeCell ref="I6:L6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J57:L57"/>
    <mergeCell ref="D50:E50"/>
    <mergeCell ref="D51:E51"/>
    <mergeCell ref="D52:E52"/>
    <mergeCell ref="D53:E53"/>
    <mergeCell ref="J56:L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topLeftCell="A16" zoomScale="98" zoomScaleNormal="98" workbookViewId="0">
      <selection activeCell="K4" sqref="K4"/>
    </sheetView>
  </sheetViews>
  <sheetFormatPr baseColWidth="10" defaultRowHeight="15" x14ac:dyDescent="0.25"/>
  <cols>
    <col min="1" max="1" width="1.28515625" customWidth="1"/>
    <col min="2" max="2" width="5" customWidth="1"/>
    <col min="3" max="3" width="15.140625" customWidth="1"/>
    <col min="4" max="4" width="44.42578125" customWidth="1"/>
    <col min="5" max="5" width="10.42578125" customWidth="1"/>
    <col min="6" max="6" width="11.28515625" customWidth="1"/>
    <col min="7" max="7" width="11.42578125" customWidth="1"/>
    <col min="8" max="8" width="8.7109375" customWidth="1"/>
    <col min="9" max="10" width="5.7109375" customWidth="1"/>
  </cols>
  <sheetData>
    <row r="2" spans="2:9" ht="15.75" x14ac:dyDescent="0.25">
      <c r="B2" s="58" t="s">
        <v>9</v>
      </c>
      <c r="C2" s="58"/>
      <c r="D2" s="58"/>
      <c r="E2" s="58"/>
      <c r="F2" s="58"/>
      <c r="G2" s="58"/>
      <c r="H2" s="2"/>
      <c r="I2" s="2"/>
    </row>
    <row r="3" spans="2:9" x14ac:dyDescent="0.25">
      <c r="C3" s="62" t="s">
        <v>8</v>
      </c>
      <c r="D3" s="62"/>
      <c r="E3" s="62"/>
      <c r="F3" s="62"/>
      <c r="G3" s="62"/>
      <c r="H3" s="1"/>
      <c r="I3" s="1"/>
    </row>
    <row r="4" spans="2:9" x14ac:dyDescent="0.25">
      <c r="C4" t="s">
        <v>123</v>
      </c>
      <c r="D4" t="s">
        <v>1</v>
      </c>
      <c r="E4" s="59" t="s">
        <v>112</v>
      </c>
      <c r="F4" s="59"/>
    </row>
    <row r="5" spans="2:9" ht="6.75" customHeight="1" x14ac:dyDescent="0.25"/>
    <row r="6" spans="2:9" x14ac:dyDescent="0.25">
      <c r="C6" t="s">
        <v>124</v>
      </c>
      <c r="D6" s="64" t="s">
        <v>20</v>
      </c>
      <c r="E6" s="64"/>
      <c r="F6" s="70" t="s">
        <v>22</v>
      </c>
      <c r="G6" s="70"/>
    </row>
    <row r="7" spans="2:9" ht="11.25" customHeight="1" x14ac:dyDescent="0.25"/>
    <row r="8" spans="2:9" x14ac:dyDescent="0.25">
      <c r="B8" s="3" t="s">
        <v>4</v>
      </c>
      <c r="C8" s="20" t="s">
        <v>6</v>
      </c>
      <c r="D8" s="20"/>
      <c r="E8" s="4" t="s">
        <v>7</v>
      </c>
      <c r="F8" s="4" t="s">
        <v>10</v>
      </c>
      <c r="G8" s="4" t="s">
        <v>11</v>
      </c>
      <c r="H8" s="9" t="s">
        <v>21</v>
      </c>
    </row>
    <row r="9" spans="2:9" ht="30" customHeight="1" x14ac:dyDescent="0.25">
      <c r="B9" s="6">
        <v>1</v>
      </c>
      <c r="C9" s="43" t="s">
        <v>23</v>
      </c>
      <c r="D9" s="44" t="s">
        <v>114</v>
      </c>
      <c r="E9" s="41">
        <v>80</v>
      </c>
      <c r="F9" s="3"/>
      <c r="G9" s="3"/>
      <c r="H9" s="10"/>
    </row>
    <row r="10" spans="2:9" ht="28.5" customHeight="1" x14ac:dyDescent="0.25">
      <c r="B10" s="6">
        <f>B9+1</f>
        <v>2</v>
      </c>
      <c r="C10" s="43" t="s">
        <v>24</v>
      </c>
      <c r="D10" s="44" t="s">
        <v>35</v>
      </c>
      <c r="E10" s="41">
        <v>90</v>
      </c>
      <c r="F10" s="3"/>
      <c r="G10" s="3"/>
      <c r="H10" s="10"/>
    </row>
    <row r="11" spans="2:9" ht="21" customHeight="1" x14ac:dyDescent="0.25">
      <c r="B11" s="6">
        <f t="shared" ref="B11:B28" si="0">B10+1</f>
        <v>3</v>
      </c>
      <c r="C11" s="43" t="s">
        <v>25</v>
      </c>
      <c r="D11" s="44" t="s">
        <v>115</v>
      </c>
      <c r="E11" s="41">
        <v>80</v>
      </c>
      <c r="F11" s="3"/>
      <c r="G11" s="3"/>
      <c r="H11" s="10"/>
    </row>
    <row r="12" spans="2:9" ht="27.75" customHeight="1" x14ac:dyDescent="0.25">
      <c r="B12" s="6">
        <f t="shared" si="0"/>
        <v>4</v>
      </c>
      <c r="C12" s="43" t="s">
        <v>26</v>
      </c>
      <c r="D12" s="44" t="s">
        <v>116</v>
      </c>
      <c r="E12" s="42" t="s">
        <v>223</v>
      </c>
      <c r="F12" s="3"/>
      <c r="G12" s="3"/>
      <c r="H12" s="10"/>
    </row>
    <row r="13" spans="2:9" ht="21.75" customHeight="1" x14ac:dyDescent="0.25">
      <c r="B13" s="6">
        <f t="shared" si="0"/>
        <v>5</v>
      </c>
      <c r="C13" s="43" t="s">
        <v>27</v>
      </c>
      <c r="D13" s="44" t="s">
        <v>36</v>
      </c>
      <c r="E13" s="41">
        <v>70</v>
      </c>
      <c r="F13" s="3"/>
      <c r="G13" s="3"/>
      <c r="H13" s="10"/>
    </row>
    <row r="14" spans="2:9" ht="24" customHeight="1" x14ac:dyDescent="0.25">
      <c r="B14" s="6">
        <f t="shared" si="0"/>
        <v>6</v>
      </c>
      <c r="C14" s="43" t="s">
        <v>28</v>
      </c>
      <c r="D14" s="44" t="s">
        <v>117</v>
      </c>
      <c r="E14" s="41">
        <v>80</v>
      </c>
      <c r="F14" s="3"/>
      <c r="G14" s="3"/>
      <c r="H14" s="10"/>
    </row>
    <row r="15" spans="2:9" ht="21.75" customHeight="1" x14ac:dyDescent="0.25">
      <c r="B15" s="6">
        <f t="shared" si="0"/>
        <v>7</v>
      </c>
      <c r="C15" s="43" t="s">
        <v>113</v>
      </c>
      <c r="D15" s="44" t="s">
        <v>118</v>
      </c>
      <c r="E15" s="42" t="s">
        <v>223</v>
      </c>
      <c r="F15" s="3"/>
      <c r="G15" s="3"/>
      <c r="H15" s="10"/>
    </row>
    <row r="16" spans="2:9" ht="27.75" customHeight="1" x14ac:dyDescent="0.25">
      <c r="B16" s="6">
        <f t="shared" si="0"/>
        <v>8</v>
      </c>
      <c r="C16" s="43" t="s">
        <v>29</v>
      </c>
      <c r="D16" s="44" t="s">
        <v>119</v>
      </c>
      <c r="E16" s="41">
        <v>85</v>
      </c>
      <c r="F16" s="3"/>
      <c r="G16" s="3"/>
      <c r="H16" s="10"/>
    </row>
    <row r="17" spans="2:8" ht="21" customHeight="1" x14ac:dyDescent="0.25">
      <c r="B17" s="6">
        <f t="shared" si="0"/>
        <v>9</v>
      </c>
      <c r="C17" s="43" t="s">
        <v>30</v>
      </c>
      <c r="D17" s="44" t="s">
        <v>37</v>
      </c>
      <c r="E17" s="41">
        <v>90</v>
      </c>
      <c r="F17" s="3"/>
      <c r="G17" s="3"/>
      <c r="H17" s="10"/>
    </row>
    <row r="18" spans="2:8" ht="27.75" customHeight="1" x14ac:dyDescent="0.25">
      <c r="B18" s="6">
        <f t="shared" si="0"/>
        <v>10</v>
      </c>
      <c r="C18" s="43" t="s">
        <v>31</v>
      </c>
      <c r="D18" s="44" t="s">
        <v>38</v>
      </c>
      <c r="E18" s="41">
        <v>95</v>
      </c>
      <c r="F18" s="3"/>
      <c r="G18" s="3"/>
      <c r="H18" s="10"/>
    </row>
    <row r="19" spans="2:8" ht="24.75" customHeight="1" x14ac:dyDescent="0.25">
      <c r="B19" s="6">
        <f t="shared" si="0"/>
        <v>11</v>
      </c>
      <c r="C19" s="43" t="s">
        <v>32</v>
      </c>
      <c r="D19" s="44" t="s">
        <v>120</v>
      </c>
      <c r="E19" s="41">
        <v>95</v>
      </c>
      <c r="F19" s="3"/>
      <c r="G19" s="3"/>
      <c r="H19" s="10"/>
    </row>
    <row r="20" spans="2:8" ht="34.5" customHeight="1" x14ac:dyDescent="0.25">
      <c r="B20" s="6">
        <f t="shared" si="0"/>
        <v>12</v>
      </c>
      <c r="C20" s="43" t="s">
        <v>33</v>
      </c>
      <c r="D20" s="44" t="s">
        <v>121</v>
      </c>
      <c r="E20" s="41">
        <v>90</v>
      </c>
      <c r="F20" s="3"/>
      <c r="G20" s="3"/>
      <c r="H20" s="10"/>
    </row>
    <row r="21" spans="2:8" ht="27.75" customHeight="1" x14ac:dyDescent="0.25">
      <c r="B21" s="6">
        <f t="shared" si="0"/>
        <v>13</v>
      </c>
      <c r="C21" s="43" t="s">
        <v>34</v>
      </c>
      <c r="D21" s="45" t="s">
        <v>122</v>
      </c>
      <c r="E21" s="41">
        <v>80</v>
      </c>
      <c r="F21" s="3"/>
      <c r="G21" s="3"/>
      <c r="H21" s="10"/>
    </row>
    <row r="22" spans="2:8" ht="26.25" customHeight="1" thickBot="1" x14ac:dyDescent="0.3">
      <c r="B22" s="6">
        <f t="shared" si="0"/>
        <v>14</v>
      </c>
      <c r="C22" s="16"/>
      <c r="D22" s="27"/>
      <c r="E22" s="4"/>
      <c r="F22" s="4"/>
      <c r="G22" s="4"/>
      <c r="H22" s="10"/>
    </row>
    <row r="23" spans="2:8" ht="27.75" customHeight="1" thickBot="1" x14ac:dyDescent="0.3">
      <c r="B23" s="6">
        <f t="shared" si="0"/>
        <v>15</v>
      </c>
      <c r="C23" s="16"/>
      <c r="D23" s="23"/>
      <c r="E23" s="4"/>
      <c r="F23" s="4"/>
      <c r="G23" s="4"/>
      <c r="H23" s="10"/>
    </row>
    <row r="24" spans="2:8" x14ac:dyDescent="0.25">
      <c r="B24" s="6">
        <f t="shared" si="0"/>
        <v>16</v>
      </c>
      <c r="C24" s="6"/>
      <c r="D24" s="18"/>
      <c r="E24" s="4"/>
      <c r="F24" s="4"/>
      <c r="G24" s="4"/>
      <c r="H24" s="10"/>
    </row>
    <row r="25" spans="2:8" x14ac:dyDescent="0.25">
      <c r="B25" s="6">
        <f t="shared" si="0"/>
        <v>17</v>
      </c>
      <c r="C25" s="6"/>
      <c r="D25" s="18"/>
      <c r="E25" s="4"/>
      <c r="F25" s="4"/>
      <c r="G25" s="4"/>
      <c r="H25" s="10"/>
    </row>
    <row r="26" spans="2:8" x14ac:dyDescent="0.25">
      <c r="B26" s="6">
        <f t="shared" si="0"/>
        <v>18</v>
      </c>
      <c r="C26" s="6"/>
      <c r="D26" s="18"/>
      <c r="E26" s="4"/>
      <c r="F26" s="4"/>
      <c r="G26" s="4"/>
      <c r="H26" s="10"/>
    </row>
    <row r="27" spans="2:8" x14ac:dyDescent="0.25">
      <c r="B27" s="6">
        <f t="shared" si="0"/>
        <v>19</v>
      </c>
      <c r="C27" s="6"/>
      <c r="D27" s="18"/>
      <c r="E27" s="4"/>
      <c r="F27" s="4"/>
      <c r="G27" s="4"/>
      <c r="H27" s="10"/>
    </row>
    <row r="28" spans="2:8" x14ac:dyDescent="0.25">
      <c r="B28" s="6">
        <f t="shared" si="0"/>
        <v>20</v>
      </c>
      <c r="C28" s="6"/>
      <c r="D28" s="18"/>
      <c r="E28" s="4"/>
      <c r="F28" s="4"/>
      <c r="G28" s="4"/>
      <c r="H28" s="10"/>
    </row>
    <row r="29" spans="2:8" ht="15.75" x14ac:dyDescent="0.25">
      <c r="C29" s="17"/>
      <c r="D29" s="40" t="s">
        <v>17</v>
      </c>
      <c r="E29" s="15">
        <f>COUNTIF(E9:E28,"&gt;=70")</f>
        <v>11</v>
      </c>
      <c r="F29" s="11">
        <f>COUNTIF(F9:F28,"&gt;=70")</f>
        <v>0</v>
      </c>
      <c r="G29" s="11">
        <f>COUNTIF(G9:G28,"&gt;=70")</f>
        <v>0</v>
      </c>
      <c r="H29" s="15">
        <f>COUNTIF(H9:H28,"&gt;=70")</f>
        <v>0</v>
      </c>
    </row>
    <row r="30" spans="2:8" x14ac:dyDescent="0.25">
      <c r="C30" s="17"/>
      <c r="D30" s="24" t="s">
        <v>18</v>
      </c>
      <c r="E30" s="24">
        <v>2</v>
      </c>
      <c r="F30" s="12">
        <f>COUNTIF(F9:F28,"&lt;70")</f>
        <v>0</v>
      </c>
      <c r="G30" s="12">
        <f>COUNTIF(G9:G28,"&lt;70")</f>
        <v>0</v>
      </c>
      <c r="H30" s="12">
        <f>COUNTIF(H9:H28,"&lt;70")</f>
        <v>0</v>
      </c>
    </row>
    <row r="31" spans="2:8" x14ac:dyDescent="0.25">
      <c r="C31" s="17"/>
      <c r="D31" s="24" t="s">
        <v>19</v>
      </c>
      <c r="E31" s="24">
        <v>13</v>
      </c>
      <c r="F31" s="12">
        <f>COUNT(F9:F28)</f>
        <v>0</v>
      </c>
      <c r="G31" s="12">
        <f>COUNT(G9:G28)</f>
        <v>0</v>
      </c>
      <c r="H31" s="12">
        <f>COUNT(H9:H28)</f>
        <v>0</v>
      </c>
    </row>
    <row r="32" spans="2:8" x14ac:dyDescent="0.25">
      <c r="C32" s="17"/>
      <c r="D32" s="24" t="s">
        <v>224</v>
      </c>
      <c r="E32" s="13">
        <f>E29/E31</f>
        <v>0.84615384615384615</v>
      </c>
      <c r="F32" s="14" t="e">
        <f t="shared" ref="F32:H32" si="1">F29/F31</f>
        <v>#DIV/0!</v>
      </c>
      <c r="G32" s="14" t="e">
        <f t="shared" si="1"/>
        <v>#DIV/0!</v>
      </c>
      <c r="H32" s="14" t="e">
        <f t="shared" si="1"/>
        <v>#DIV/0!</v>
      </c>
    </row>
    <row r="33" spans="3:8" x14ac:dyDescent="0.25">
      <c r="C33" s="17"/>
      <c r="D33" s="24" t="s">
        <v>225</v>
      </c>
      <c r="E33" s="13">
        <f>E30/E31</f>
        <v>0.15384615384615385</v>
      </c>
      <c r="F33" s="13" t="e">
        <f t="shared" ref="F33:H33" si="2">F30/F31</f>
        <v>#DIV/0!</v>
      </c>
      <c r="G33" s="14" t="e">
        <f t="shared" si="2"/>
        <v>#DIV/0!</v>
      </c>
      <c r="H33" s="14" t="e">
        <f t="shared" si="2"/>
        <v>#DIV/0!</v>
      </c>
    </row>
    <row r="34" spans="3:8" x14ac:dyDescent="0.25">
      <c r="C34" s="17"/>
    </row>
    <row r="35" spans="3:8" x14ac:dyDescent="0.25">
      <c r="C35" s="1"/>
    </row>
    <row r="36" spans="3:8" x14ac:dyDescent="0.25">
      <c r="E36" s="49"/>
      <c r="F36" s="49"/>
      <c r="G36" s="49"/>
    </row>
    <row r="37" spans="3:8" x14ac:dyDescent="0.25">
      <c r="E37" s="46" t="s">
        <v>16</v>
      </c>
      <c r="F37" s="46"/>
      <c r="G37" s="46"/>
    </row>
  </sheetData>
  <mergeCells count="6">
    <mergeCell ref="E36:G36"/>
    <mergeCell ref="E37:G37"/>
    <mergeCell ref="B2:G2"/>
    <mergeCell ref="C3:G3"/>
    <mergeCell ref="E4:F4"/>
    <mergeCell ref="D6:E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62"/>
  <sheetViews>
    <sheetView zoomScale="98" zoomScaleNormal="98" workbookViewId="0">
      <selection activeCell="L51" sqref="L51"/>
    </sheetView>
  </sheetViews>
  <sheetFormatPr baseColWidth="10" defaultRowHeight="15" x14ac:dyDescent="0.25"/>
  <cols>
    <col min="1" max="1" width="1.28515625" customWidth="1"/>
    <col min="2" max="2" width="5" customWidth="1"/>
    <col min="3" max="3" width="14.28515625" customWidth="1"/>
    <col min="4" max="4" width="7.7109375" customWidth="1"/>
    <col min="5" max="5" width="7.28515625" customWidth="1"/>
    <col min="6" max="6" width="5.28515625" customWidth="1"/>
    <col min="7" max="7" width="4.28515625" customWidth="1"/>
    <col min="8" max="8" width="4.140625" customWidth="1"/>
    <col min="9" max="9" width="10.7109375" customWidth="1"/>
    <col min="10" max="10" width="9.7109375" customWidth="1"/>
    <col min="11" max="11" width="8.7109375" customWidth="1"/>
    <col min="12" max="13" width="8.5703125" customWidth="1"/>
    <col min="14" max="14" width="11" customWidth="1"/>
    <col min="15" max="15" width="8.7109375" customWidth="1"/>
    <col min="16" max="17" width="5.7109375" customWidth="1"/>
  </cols>
  <sheetData>
    <row r="2" spans="2:16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  <c r="P2" s="2"/>
    </row>
    <row r="3" spans="2:16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1"/>
      <c r="P3" s="1"/>
    </row>
    <row r="4" spans="2:16" x14ac:dyDescent="0.25">
      <c r="C4" t="s">
        <v>0</v>
      </c>
      <c r="D4" s="63" t="s">
        <v>143</v>
      </c>
      <c r="E4" s="63"/>
      <c r="F4" s="63"/>
      <c r="G4" s="63"/>
      <c r="I4" t="s">
        <v>1</v>
      </c>
      <c r="J4" s="59" t="s">
        <v>112</v>
      </c>
      <c r="K4" s="59"/>
      <c r="M4" t="s">
        <v>2</v>
      </c>
      <c r="N4" s="19">
        <v>45201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59" t="s">
        <v>78</v>
      </c>
      <c r="E6" s="59"/>
      <c r="F6" s="59"/>
      <c r="G6" s="59"/>
      <c r="I6" s="64" t="s">
        <v>20</v>
      </c>
      <c r="J6" s="64"/>
      <c r="K6" s="61" t="s">
        <v>22</v>
      </c>
      <c r="L6" s="61"/>
      <c r="M6" s="61"/>
      <c r="N6" s="61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21</v>
      </c>
    </row>
    <row r="9" spans="2:16" x14ac:dyDescent="0.25">
      <c r="B9" s="6">
        <v>1</v>
      </c>
      <c r="C9" s="20" t="s">
        <v>23</v>
      </c>
      <c r="D9" s="65" t="s">
        <v>114</v>
      </c>
      <c r="E9" s="66"/>
      <c r="F9" s="66"/>
      <c r="G9" s="66"/>
      <c r="H9" s="66"/>
      <c r="I9" s="67"/>
      <c r="J9" s="15">
        <v>70</v>
      </c>
      <c r="K9" s="4"/>
      <c r="L9" s="4"/>
      <c r="M9" s="4"/>
      <c r="N9" s="4"/>
      <c r="O9" s="10"/>
    </row>
    <row r="10" spans="2:16" x14ac:dyDescent="0.25">
      <c r="B10" s="6">
        <f>B9+1</f>
        <v>2</v>
      </c>
      <c r="C10" s="20" t="s">
        <v>25</v>
      </c>
      <c r="D10" s="65" t="s">
        <v>115</v>
      </c>
      <c r="E10" s="66"/>
      <c r="F10" s="66"/>
      <c r="G10" s="66"/>
      <c r="H10" s="66"/>
      <c r="I10" s="67"/>
      <c r="J10" s="15">
        <v>70</v>
      </c>
      <c r="K10" s="4"/>
      <c r="L10" s="4"/>
      <c r="M10" s="4"/>
      <c r="N10" s="4"/>
      <c r="O10" s="10"/>
    </row>
    <row r="11" spans="2:16" x14ac:dyDescent="0.25">
      <c r="B11" s="6">
        <f t="shared" ref="B11:B53" si="0">B10+1</f>
        <v>3</v>
      </c>
      <c r="C11" s="20" t="s">
        <v>125</v>
      </c>
      <c r="D11" s="65" t="s">
        <v>134</v>
      </c>
      <c r="E11" s="66"/>
      <c r="F11" s="66"/>
      <c r="G11" s="66"/>
      <c r="H11" s="66"/>
      <c r="I11" s="67"/>
      <c r="J11" s="15">
        <v>70</v>
      </c>
      <c r="K11" s="4"/>
      <c r="L11" s="4"/>
      <c r="M11" s="4"/>
      <c r="N11" s="4"/>
      <c r="O11" s="10"/>
    </row>
    <row r="12" spans="2:16" x14ac:dyDescent="0.25">
      <c r="B12" s="6">
        <f t="shared" si="0"/>
        <v>4</v>
      </c>
      <c r="C12" s="20" t="s">
        <v>126</v>
      </c>
      <c r="D12" s="65" t="s">
        <v>135</v>
      </c>
      <c r="E12" s="66"/>
      <c r="F12" s="66"/>
      <c r="G12" s="66"/>
      <c r="H12" s="66"/>
      <c r="I12" s="67"/>
      <c r="J12" s="15">
        <v>70</v>
      </c>
      <c r="K12" s="4"/>
      <c r="L12" s="4"/>
      <c r="M12" s="4"/>
      <c r="N12" s="4"/>
      <c r="O12" s="10"/>
    </row>
    <row r="13" spans="2:16" x14ac:dyDescent="0.25">
      <c r="B13" s="6">
        <f t="shared" si="0"/>
        <v>5</v>
      </c>
      <c r="C13" s="20" t="s">
        <v>28</v>
      </c>
      <c r="D13" s="65" t="s">
        <v>117</v>
      </c>
      <c r="E13" s="66"/>
      <c r="F13" s="66"/>
      <c r="G13" s="66"/>
      <c r="H13" s="66"/>
      <c r="I13" s="67"/>
      <c r="J13" s="15">
        <v>70</v>
      </c>
      <c r="K13" s="4"/>
      <c r="L13" s="4"/>
      <c r="M13" s="4"/>
      <c r="N13" s="4"/>
      <c r="O13" s="10"/>
    </row>
    <row r="14" spans="2:16" x14ac:dyDescent="0.25">
      <c r="B14" s="6">
        <f t="shared" si="0"/>
        <v>6</v>
      </c>
      <c r="C14" s="20" t="s">
        <v>127</v>
      </c>
      <c r="D14" s="65" t="s">
        <v>136</v>
      </c>
      <c r="E14" s="66"/>
      <c r="F14" s="66"/>
      <c r="G14" s="66"/>
      <c r="H14" s="66"/>
      <c r="I14" s="67"/>
      <c r="J14" s="15">
        <v>75</v>
      </c>
      <c r="K14" s="4"/>
      <c r="L14" s="4"/>
      <c r="M14" s="4"/>
      <c r="N14" s="4"/>
      <c r="O14" s="10"/>
    </row>
    <row r="15" spans="2:16" x14ac:dyDescent="0.25">
      <c r="B15" s="6">
        <f t="shared" si="0"/>
        <v>7</v>
      </c>
      <c r="C15" s="20" t="s">
        <v>128</v>
      </c>
      <c r="D15" s="65" t="s">
        <v>137</v>
      </c>
      <c r="E15" s="66"/>
      <c r="F15" s="66"/>
      <c r="G15" s="66"/>
      <c r="H15" s="66"/>
      <c r="I15" s="67"/>
      <c r="J15" s="15">
        <v>80</v>
      </c>
      <c r="K15" s="4"/>
      <c r="L15" s="4"/>
      <c r="M15" s="4"/>
      <c r="N15" s="4"/>
      <c r="O15" s="10"/>
    </row>
    <row r="16" spans="2:16" x14ac:dyDescent="0.25">
      <c r="B16" s="6">
        <f t="shared" si="0"/>
        <v>8</v>
      </c>
      <c r="C16" s="20" t="s">
        <v>129</v>
      </c>
      <c r="D16" s="65" t="s">
        <v>138</v>
      </c>
      <c r="E16" s="66"/>
      <c r="F16" s="66"/>
      <c r="G16" s="66"/>
      <c r="H16" s="66"/>
      <c r="I16" s="67"/>
      <c r="J16" s="15">
        <v>80</v>
      </c>
      <c r="K16" s="4"/>
      <c r="L16" s="4"/>
      <c r="M16" s="4"/>
      <c r="N16" s="4"/>
      <c r="O16" s="10"/>
    </row>
    <row r="17" spans="2:15" x14ac:dyDescent="0.25">
      <c r="B17" s="6">
        <f t="shared" si="0"/>
        <v>9</v>
      </c>
      <c r="C17" s="20" t="s">
        <v>113</v>
      </c>
      <c r="D17" s="65" t="s">
        <v>118</v>
      </c>
      <c r="E17" s="66"/>
      <c r="F17" s="66"/>
      <c r="G17" s="66"/>
      <c r="H17" s="66"/>
      <c r="I17" s="67"/>
      <c r="J17" s="15">
        <v>90</v>
      </c>
      <c r="K17" s="4"/>
      <c r="L17" s="4"/>
      <c r="M17" s="4"/>
      <c r="N17" s="4"/>
      <c r="O17" s="10"/>
    </row>
    <row r="18" spans="2:15" x14ac:dyDescent="0.25">
      <c r="B18" s="6">
        <f t="shared" si="0"/>
        <v>10</v>
      </c>
      <c r="C18" s="20" t="s">
        <v>29</v>
      </c>
      <c r="D18" s="65" t="s">
        <v>119</v>
      </c>
      <c r="E18" s="66"/>
      <c r="F18" s="66"/>
      <c r="G18" s="66"/>
      <c r="H18" s="66"/>
      <c r="I18" s="67"/>
      <c r="J18" s="15">
        <v>80</v>
      </c>
      <c r="K18" s="4"/>
      <c r="L18" s="4"/>
      <c r="M18" s="4"/>
      <c r="N18" s="4"/>
      <c r="O18" s="10"/>
    </row>
    <row r="19" spans="2:15" x14ac:dyDescent="0.25">
      <c r="B19" s="6">
        <f t="shared" si="0"/>
        <v>11</v>
      </c>
      <c r="C19" s="20" t="s">
        <v>130</v>
      </c>
      <c r="D19" s="65" t="s">
        <v>139</v>
      </c>
      <c r="E19" s="66"/>
      <c r="F19" s="66"/>
      <c r="G19" s="66"/>
      <c r="H19" s="66"/>
      <c r="I19" s="67"/>
      <c r="J19" s="15">
        <v>75</v>
      </c>
      <c r="K19" s="4"/>
      <c r="L19" s="4"/>
      <c r="M19" s="4"/>
      <c r="N19" s="4"/>
      <c r="O19" s="10"/>
    </row>
    <row r="20" spans="2:15" x14ac:dyDescent="0.25">
      <c r="B20" s="6">
        <f t="shared" si="0"/>
        <v>12</v>
      </c>
      <c r="C20" s="20" t="s">
        <v>30</v>
      </c>
      <c r="D20" s="65" t="s">
        <v>37</v>
      </c>
      <c r="E20" s="66"/>
      <c r="F20" s="66"/>
      <c r="G20" s="66"/>
      <c r="H20" s="66"/>
      <c r="I20" s="67"/>
      <c r="J20" s="15">
        <v>75</v>
      </c>
      <c r="K20" s="4"/>
      <c r="L20" s="4"/>
      <c r="M20" s="4"/>
      <c r="N20" s="4"/>
      <c r="O20" s="10"/>
    </row>
    <row r="21" spans="2:15" x14ac:dyDescent="0.25">
      <c r="B21" s="6">
        <f t="shared" si="0"/>
        <v>13</v>
      </c>
      <c r="C21" s="20" t="s">
        <v>131</v>
      </c>
      <c r="D21" s="65" t="s">
        <v>140</v>
      </c>
      <c r="E21" s="66"/>
      <c r="F21" s="66"/>
      <c r="G21" s="66"/>
      <c r="H21" s="66"/>
      <c r="I21" s="67"/>
      <c r="J21" s="15">
        <v>70</v>
      </c>
      <c r="K21" s="4"/>
      <c r="L21" s="4"/>
      <c r="M21" s="4"/>
      <c r="N21" s="4"/>
      <c r="O21" s="10"/>
    </row>
    <row r="22" spans="2:15" x14ac:dyDescent="0.25">
      <c r="B22" s="6">
        <f t="shared" si="0"/>
        <v>14</v>
      </c>
      <c r="C22" s="20" t="s">
        <v>132</v>
      </c>
      <c r="D22" s="65" t="s">
        <v>141</v>
      </c>
      <c r="E22" s="66"/>
      <c r="F22" s="66"/>
      <c r="G22" s="66"/>
      <c r="H22" s="66"/>
      <c r="I22" s="67"/>
      <c r="J22" s="15">
        <v>75</v>
      </c>
      <c r="K22" s="4"/>
      <c r="L22" s="4"/>
      <c r="M22" s="4"/>
      <c r="N22" s="4"/>
      <c r="O22" s="10"/>
    </row>
    <row r="23" spans="2:15" x14ac:dyDescent="0.25">
      <c r="B23" s="6">
        <f t="shared" si="0"/>
        <v>15</v>
      </c>
      <c r="C23" s="20" t="s">
        <v>31</v>
      </c>
      <c r="D23" s="65" t="s">
        <v>38</v>
      </c>
      <c r="E23" s="66"/>
      <c r="F23" s="66"/>
      <c r="G23" s="66"/>
      <c r="H23" s="66"/>
      <c r="I23" s="67"/>
      <c r="J23" s="15">
        <v>75</v>
      </c>
      <c r="K23" s="4"/>
      <c r="L23" s="4"/>
      <c r="M23" s="4"/>
      <c r="N23" s="4"/>
      <c r="O23" s="10"/>
    </row>
    <row r="24" spans="2:15" x14ac:dyDescent="0.25">
      <c r="B24" s="6">
        <f t="shared" si="0"/>
        <v>16</v>
      </c>
      <c r="C24" s="20" t="s">
        <v>133</v>
      </c>
      <c r="D24" s="65" t="s">
        <v>142</v>
      </c>
      <c r="E24" s="66"/>
      <c r="F24" s="66"/>
      <c r="G24" s="66"/>
      <c r="H24" s="66"/>
      <c r="I24" s="67"/>
      <c r="J24" s="15">
        <v>70</v>
      </c>
      <c r="K24" s="4"/>
      <c r="L24" s="4"/>
      <c r="M24" s="4"/>
      <c r="N24" s="4"/>
      <c r="O24" s="10"/>
    </row>
    <row r="25" spans="2:15" x14ac:dyDescent="0.25">
      <c r="B25" s="6">
        <f t="shared" si="0"/>
        <v>17</v>
      </c>
      <c r="C25" s="20" t="s">
        <v>32</v>
      </c>
      <c r="D25" s="65" t="s">
        <v>120</v>
      </c>
      <c r="E25" s="66"/>
      <c r="F25" s="66"/>
      <c r="G25" s="66"/>
      <c r="H25" s="66"/>
      <c r="I25" s="67"/>
      <c r="J25" s="15">
        <v>90</v>
      </c>
      <c r="K25" s="4"/>
      <c r="L25" s="4"/>
      <c r="M25" s="4"/>
      <c r="N25" s="4"/>
      <c r="O25" s="10"/>
    </row>
    <row r="26" spans="2:15" x14ac:dyDescent="0.25">
      <c r="B26" s="6">
        <f t="shared" si="0"/>
        <v>18</v>
      </c>
      <c r="C26" s="20" t="s">
        <v>33</v>
      </c>
      <c r="D26" s="65" t="s">
        <v>121</v>
      </c>
      <c r="E26" s="66"/>
      <c r="F26" s="66"/>
      <c r="G26" s="66"/>
      <c r="H26" s="66"/>
      <c r="I26" s="67"/>
      <c r="J26" s="15">
        <v>90</v>
      </c>
      <c r="K26" s="4"/>
      <c r="L26" s="4"/>
      <c r="M26" s="4"/>
      <c r="N26" s="4"/>
      <c r="O26" s="10"/>
    </row>
    <row r="27" spans="2:15" x14ac:dyDescent="0.25">
      <c r="B27" s="6">
        <f t="shared" si="0"/>
        <v>19</v>
      </c>
      <c r="C27" s="20" t="s">
        <v>34</v>
      </c>
      <c r="D27" s="65" t="s">
        <v>122</v>
      </c>
      <c r="E27" s="66"/>
      <c r="F27" s="66"/>
      <c r="G27" s="66"/>
      <c r="H27" s="66"/>
      <c r="I27" s="67"/>
      <c r="J27" s="15">
        <v>70</v>
      </c>
      <c r="K27" s="4"/>
      <c r="L27" s="4"/>
      <c r="M27" s="4"/>
      <c r="N27" s="4"/>
      <c r="O27" s="10"/>
    </row>
    <row r="28" spans="2:15" x14ac:dyDescent="0.25">
      <c r="B28" s="6">
        <f t="shared" si="0"/>
        <v>20</v>
      </c>
      <c r="C28" s="6"/>
      <c r="D28" s="54"/>
      <c r="E28" s="54"/>
      <c r="F28" s="54"/>
      <c r="G28" s="54"/>
      <c r="H28" s="54"/>
      <c r="I28" s="54"/>
      <c r="J28" s="4"/>
      <c r="K28" s="4"/>
      <c r="L28" s="4"/>
      <c r="M28" s="4"/>
      <c r="N28" s="4"/>
      <c r="O28" s="10"/>
    </row>
    <row r="29" spans="2:15" x14ac:dyDescent="0.25">
      <c r="B29" s="6">
        <f t="shared" si="0"/>
        <v>21</v>
      </c>
      <c r="C29" s="6"/>
      <c r="D29" s="54"/>
      <c r="E29" s="54"/>
      <c r="F29" s="54"/>
      <c r="G29" s="54"/>
      <c r="H29" s="54"/>
      <c r="I29" s="54"/>
      <c r="J29" s="4"/>
      <c r="K29" s="4"/>
      <c r="L29" s="4"/>
      <c r="M29" s="4"/>
      <c r="N29" s="4"/>
      <c r="O29" s="10"/>
    </row>
    <row r="30" spans="2:15" x14ac:dyDescent="0.25">
      <c r="B30" s="6">
        <f t="shared" si="0"/>
        <v>22</v>
      </c>
      <c r="C30" s="6"/>
      <c r="D30" s="54"/>
      <c r="E30" s="54"/>
      <c r="F30" s="54"/>
      <c r="G30" s="54"/>
      <c r="H30" s="54"/>
      <c r="I30" s="54"/>
      <c r="J30" s="4"/>
      <c r="K30" s="4"/>
      <c r="L30" s="4"/>
      <c r="M30" s="4"/>
      <c r="N30" s="4"/>
      <c r="O30" s="10"/>
    </row>
    <row r="31" spans="2:15" x14ac:dyDescent="0.25">
      <c r="B31" s="6">
        <f t="shared" si="0"/>
        <v>23</v>
      </c>
      <c r="C31" s="6"/>
      <c r="D31" s="54"/>
      <c r="E31" s="54"/>
      <c r="F31" s="54"/>
      <c r="G31" s="54"/>
      <c r="H31" s="54"/>
      <c r="I31" s="54"/>
      <c r="J31" s="4"/>
      <c r="K31" s="4"/>
      <c r="L31" s="4"/>
      <c r="M31" s="4"/>
      <c r="N31" s="4"/>
      <c r="O31" s="10"/>
    </row>
    <row r="32" spans="2:15" x14ac:dyDescent="0.25">
      <c r="B32" s="6">
        <f t="shared" si="0"/>
        <v>24</v>
      </c>
      <c r="C32" s="6"/>
      <c r="D32" s="54"/>
      <c r="E32" s="54"/>
      <c r="F32" s="54"/>
      <c r="G32" s="54"/>
      <c r="H32" s="54"/>
      <c r="I32" s="54"/>
      <c r="J32" s="4"/>
      <c r="K32" s="4"/>
      <c r="L32" s="4"/>
      <c r="M32" s="4"/>
      <c r="N32" s="4"/>
      <c r="O32" s="10"/>
    </row>
    <row r="33" spans="2:15" x14ac:dyDescent="0.25">
      <c r="B33" s="6">
        <f t="shared" si="0"/>
        <v>25</v>
      </c>
      <c r="C33" s="6"/>
      <c r="D33" s="54"/>
      <c r="E33" s="54"/>
      <c r="F33" s="54"/>
      <c r="G33" s="54"/>
      <c r="H33" s="54"/>
      <c r="I33" s="54"/>
      <c r="J33" s="4"/>
      <c r="K33" s="4"/>
      <c r="L33" s="4"/>
      <c r="M33" s="4"/>
      <c r="N33" s="4"/>
      <c r="O33" s="10"/>
    </row>
    <row r="34" spans="2:15" x14ac:dyDescent="0.25">
      <c r="B34" s="6">
        <f t="shared" si="0"/>
        <v>26</v>
      </c>
      <c r="C34" s="6"/>
      <c r="D34" s="54"/>
      <c r="E34" s="54"/>
      <c r="F34" s="54"/>
      <c r="G34" s="54"/>
      <c r="H34" s="54"/>
      <c r="I34" s="54"/>
      <c r="J34" s="4"/>
      <c r="K34" s="4"/>
      <c r="L34" s="4"/>
      <c r="M34" s="4"/>
      <c r="N34" s="4"/>
      <c r="O34" s="10"/>
    </row>
    <row r="35" spans="2:15" x14ac:dyDescent="0.25">
      <c r="B35" s="6">
        <f t="shared" si="0"/>
        <v>27</v>
      </c>
      <c r="C35" s="6"/>
      <c r="D35" s="54"/>
      <c r="E35" s="54"/>
      <c r="F35" s="54"/>
      <c r="G35" s="54"/>
      <c r="H35" s="54"/>
      <c r="I35" s="54"/>
      <c r="J35" s="4"/>
      <c r="K35" s="4"/>
      <c r="L35" s="4"/>
      <c r="M35" s="4"/>
      <c r="N35" s="4"/>
      <c r="O35" s="10"/>
    </row>
    <row r="36" spans="2:15" x14ac:dyDescent="0.25">
      <c r="B36" s="6">
        <f t="shared" si="0"/>
        <v>28</v>
      </c>
      <c r="C36" s="6"/>
      <c r="D36" s="54"/>
      <c r="E36" s="54"/>
      <c r="F36" s="54"/>
      <c r="G36" s="54"/>
      <c r="H36" s="54"/>
      <c r="I36" s="54"/>
      <c r="J36" s="4"/>
      <c r="K36" s="4"/>
      <c r="L36" s="4"/>
      <c r="M36" s="4"/>
      <c r="N36" s="4"/>
      <c r="O36" s="10"/>
    </row>
    <row r="37" spans="2:15" x14ac:dyDescent="0.25">
      <c r="B37" s="6">
        <f t="shared" si="0"/>
        <v>29</v>
      </c>
      <c r="C37" s="6"/>
      <c r="D37" s="54"/>
      <c r="E37" s="54"/>
      <c r="F37" s="54"/>
      <c r="G37" s="54"/>
      <c r="H37" s="54"/>
      <c r="I37" s="54"/>
      <c r="J37" s="4"/>
      <c r="K37" s="4"/>
      <c r="L37" s="4"/>
      <c r="M37" s="4"/>
      <c r="N37" s="4"/>
      <c r="O37" s="10"/>
    </row>
    <row r="38" spans="2:15" x14ac:dyDescent="0.25">
      <c r="B38" s="6">
        <f t="shared" si="0"/>
        <v>30</v>
      </c>
      <c r="C38" s="6"/>
      <c r="D38" s="54"/>
      <c r="E38" s="54"/>
      <c r="F38" s="54"/>
      <c r="G38" s="54"/>
      <c r="H38" s="54"/>
      <c r="I38" s="54"/>
      <c r="J38" s="4"/>
      <c r="K38" s="4"/>
      <c r="L38" s="4"/>
      <c r="M38" s="4"/>
      <c r="N38" s="4"/>
      <c r="O38" s="10"/>
    </row>
    <row r="39" spans="2:15" x14ac:dyDescent="0.25">
      <c r="B39" s="6">
        <f t="shared" si="0"/>
        <v>31</v>
      </c>
      <c r="C39" s="6"/>
      <c r="D39" s="54"/>
      <c r="E39" s="54"/>
      <c r="F39" s="54"/>
      <c r="G39" s="54"/>
      <c r="H39" s="54"/>
      <c r="I39" s="54"/>
      <c r="J39" s="4"/>
      <c r="K39" s="4"/>
      <c r="L39" s="4"/>
      <c r="M39" s="4"/>
      <c r="N39" s="4"/>
      <c r="O39" s="10"/>
    </row>
    <row r="40" spans="2:15" x14ac:dyDescent="0.25">
      <c r="B40" s="6">
        <f t="shared" si="0"/>
        <v>32</v>
      </c>
      <c r="C40" s="6"/>
      <c r="D40" s="54"/>
      <c r="E40" s="54"/>
      <c r="F40" s="54"/>
      <c r="G40" s="54"/>
      <c r="H40" s="54"/>
      <c r="I40" s="54"/>
      <c r="J40" s="4"/>
      <c r="K40" s="4"/>
      <c r="L40" s="4"/>
      <c r="M40" s="4"/>
      <c r="N40" s="4"/>
      <c r="O40" s="10"/>
    </row>
    <row r="41" spans="2:15" x14ac:dyDescent="0.25">
      <c r="B41" s="6">
        <f t="shared" si="0"/>
        <v>33</v>
      </c>
      <c r="C41" s="6"/>
      <c r="D41" s="54"/>
      <c r="E41" s="54"/>
      <c r="F41" s="54"/>
      <c r="G41" s="54"/>
      <c r="H41" s="54"/>
      <c r="I41" s="54"/>
      <c r="J41" s="4"/>
      <c r="K41" s="4"/>
      <c r="L41" s="4"/>
      <c r="M41" s="4"/>
      <c r="N41" s="4"/>
      <c r="O41" s="10"/>
    </row>
    <row r="42" spans="2:15" x14ac:dyDescent="0.25">
      <c r="B42" s="6">
        <f t="shared" si="0"/>
        <v>34</v>
      </c>
      <c r="C42" s="6"/>
      <c r="D42" s="54"/>
      <c r="E42" s="54"/>
      <c r="F42" s="54"/>
      <c r="G42" s="54"/>
      <c r="H42" s="54"/>
      <c r="I42" s="54"/>
      <c r="J42" s="4"/>
      <c r="K42" s="4"/>
      <c r="L42" s="4"/>
      <c r="M42" s="4"/>
      <c r="N42" s="4"/>
      <c r="O42" s="10"/>
    </row>
    <row r="43" spans="2:15" x14ac:dyDescent="0.25">
      <c r="B43" s="6">
        <f t="shared" si="0"/>
        <v>35</v>
      </c>
      <c r="C43" s="6"/>
      <c r="D43" s="54"/>
      <c r="E43" s="54"/>
      <c r="F43" s="54"/>
      <c r="G43" s="54"/>
      <c r="H43" s="54"/>
      <c r="I43" s="54"/>
      <c r="J43" s="4"/>
      <c r="K43" s="4"/>
      <c r="L43" s="4"/>
      <c r="M43" s="4"/>
      <c r="N43" s="4"/>
      <c r="O43" s="10"/>
    </row>
    <row r="44" spans="2:15" x14ac:dyDescent="0.25">
      <c r="B44" s="6">
        <f t="shared" si="0"/>
        <v>36</v>
      </c>
      <c r="C44" s="6"/>
      <c r="D44" s="54"/>
      <c r="E44" s="54"/>
      <c r="F44" s="54"/>
      <c r="G44" s="54"/>
      <c r="H44" s="54"/>
      <c r="I44" s="54"/>
      <c r="J44" s="4"/>
      <c r="K44" s="4"/>
      <c r="L44" s="4"/>
      <c r="M44" s="4"/>
      <c r="N44" s="4"/>
      <c r="O44" s="10"/>
    </row>
    <row r="45" spans="2:15" x14ac:dyDescent="0.25">
      <c r="B45" s="6">
        <f t="shared" si="0"/>
        <v>37</v>
      </c>
      <c r="C45" s="7"/>
      <c r="D45" s="54"/>
      <c r="E45" s="54"/>
      <c r="F45" s="54"/>
      <c r="G45" s="54"/>
      <c r="H45" s="54"/>
      <c r="I45" s="54"/>
      <c r="J45" s="4"/>
      <c r="K45" s="4"/>
      <c r="L45" s="4"/>
      <c r="M45" s="4"/>
      <c r="N45" s="4"/>
      <c r="O45" s="10"/>
    </row>
    <row r="46" spans="2:15" x14ac:dyDescent="0.25">
      <c r="B46" s="6">
        <f t="shared" si="0"/>
        <v>38</v>
      </c>
      <c r="C46" s="7"/>
      <c r="D46" s="54"/>
      <c r="E46" s="54"/>
      <c r="F46" s="54"/>
      <c r="G46" s="54"/>
      <c r="H46" s="54"/>
      <c r="I46" s="54"/>
      <c r="J46" s="4"/>
      <c r="K46" s="4"/>
      <c r="L46" s="4"/>
      <c r="M46" s="4"/>
      <c r="N46" s="4"/>
      <c r="O46" s="10"/>
    </row>
    <row r="47" spans="2:15" x14ac:dyDescent="0.25">
      <c r="B47" s="6">
        <f t="shared" si="0"/>
        <v>39</v>
      </c>
      <c r="C47" s="7"/>
      <c r="D47" s="54"/>
      <c r="E47" s="54"/>
      <c r="F47" s="54"/>
      <c r="G47" s="54"/>
      <c r="H47" s="54"/>
      <c r="I47" s="54"/>
      <c r="J47" s="4"/>
      <c r="K47" s="4"/>
      <c r="L47" s="4"/>
      <c r="M47" s="4"/>
      <c r="N47" s="4"/>
      <c r="O47" s="10"/>
    </row>
    <row r="48" spans="2:15" x14ac:dyDescent="0.25">
      <c r="B48" s="6">
        <f t="shared" si="0"/>
        <v>40</v>
      </c>
      <c r="C48" s="7"/>
      <c r="D48" s="54"/>
      <c r="E48" s="54"/>
      <c r="F48" s="54"/>
      <c r="G48" s="54"/>
      <c r="H48" s="54"/>
      <c r="I48" s="54"/>
      <c r="J48" s="4"/>
      <c r="K48" s="4"/>
      <c r="L48" s="4"/>
      <c r="M48" s="4"/>
      <c r="N48" s="4"/>
      <c r="O48" s="10"/>
    </row>
    <row r="49" spans="2:15" x14ac:dyDescent="0.25">
      <c r="B49" s="6">
        <f t="shared" si="0"/>
        <v>41</v>
      </c>
      <c r="C49" s="7"/>
      <c r="D49" s="54"/>
      <c r="E49" s="54"/>
      <c r="F49" s="54"/>
      <c r="G49" s="54"/>
      <c r="H49" s="54"/>
      <c r="I49" s="54"/>
      <c r="J49" s="4"/>
      <c r="K49" s="4"/>
      <c r="L49" s="4"/>
      <c r="M49" s="4"/>
      <c r="N49" s="4"/>
      <c r="O49" s="10"/>
    </row>
    <row r="50" spans="2:15" x14ac:dyDescent="0.25">
      <c r="B50" s="6">
        <f t="shared" si="0"/>
        <v>42</v>
      </c>
      <c r="C50" s="7"/>
      <c r="D50" s="54"/>
      <c r="E50" s="54"/>
      <c r="F50" s="54"/>
      <c r="G50" s="54"/>
      <c r="H50" s="54"/>
      <c r="I50" s="54"/>
      <c r="J50" s="4"/>
      <c r="K50" s="4"/>
      <c r="L50" s="4"/>
      <c r="M50" s="4"/>
      <c r="N50" s="4"/>
      <c r="O50" s="10"/>
    </row>
    <row r="51" spans="2:15" x14ac:dyDescent="0.25">
      <c r="B51" s="6">
        <f t="shared" si="0"/>
        <v>43</v>
      </c>
      <c r="C51" s="7"/>
      <c r="D51" s="54"/>
      <c r="E51" s="54"/>
      <c r="F51" s="54"/>
      <c r="G51" s="54"/>
      <c r="H51" s="54"/>
      <c r="I51" s="54"/>
      <c r="J51" s="4"/>
      <c r="K51" s="4"/>
      <c r="L51" s="4"/>
      <c r="M51" s="4"/>
      <c r="N51" s="4"/>
      <c r="O51" s="10">
        <f>SUM(J51:N51)/7</f>
        <v>0</v>
      </c>
    </row>
    <row r="52" spans="2:15" x14ac:dyDescent="0.25">
      <c r="B52" s="6">
        <f t="shared" si="0"/>
        <v>44</v>
      </c>
      <c r="C52" s="7"/>
      <c r="D52" s="54"/>
      <c r="E52" s="54"/>
      <c r="F52" s="54"/>
      <c r="G52" s="54"/>
      <c r="H52" s="54"/>
      <c r="I52" s="54"/>
      <c r="J52" s="4"/>
      <c r="K52" s="4"/>
      <c r="L52" s="4"/>
      <c r="M52" s="4"/>
      <c r="N52" s="4"/>
      <c r="O52" s="10">
        <f>SUM(J52:N52)/7</f>
        <v>0</v>
      </c>
    </row>
    <row r="53" spans="2:15" x14ac:dyDescent="0.25">
      <c r="B53" s="6">
        <f t="shared" si="0"/>
        <v>45</v>
      </c>
      <c r="C53" s="3"/>
      <c r="D53" s="55"/>
      <c r="E53" s="56"/>
      <c r="F53" s="56"/>
      <c r="G53" s="56"/>
      <c r="H53" s="56"/>
      <c r="I53" s="68"/>
      <c r="J53" s="3"/>
      <c r="K53" s="3"/>
      <c r="L53" s="3"/>
      <c r="M53" s="3"/>
      <c r="N53" s="3"/>
      <c r="O53" s="10">
        <f>SUM(J53:N53)/7</f>
        <v>0</v>
      </c>
    </row>
    <row r="54" spans="2:15" x14ac:dyDescent="0.25">
      <c r="C54" s="64"/>
      <c r="D54" s="64"/>
      <c r="E54" s="1"/>
      <c r="H54" s="72" t="s">
        <v>17</v>
      </c>
      <c r="I54" s="72"/>
      <c r="J54" s="15">
        <f>COUNTIF(J9:J53,"&gt;=70")</f>
        <v>19</v>
      </c>
      <c r="K54" s="11">
        <f t="shared" ref="K54:N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5">
        <f t="shared" ref="O54" si="2">COUNTIF(O9:O48,"&gt;=70")</f>
        <v>0</v>
      </c>
    </row>
    <row r="55" spans="2:15" x14ac:dyDescent="0.25">
      <c r="C55" s="64"/>
      <c r="D55" s="64"/>
      <c r="E55" s="8"/>
      <c r="H55" s="48" t="s">
        <v>18</v>
      </c>
      <c r="I55" s="48"/>
      <c r="J55" s="24">
        <f>COUNTIF(J9:J53,"&lt;70")</f>
        <v>0</v>
      </c>
      <c r="K55" s="12">
        <f t="shared" ref="K55:O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3</v>
      </c>
    </row>
    <row r="56" spans="2:15" x14ac:dyDescent="0.25">
      <c r="C56" s="64"/>
      <c r="D56" s="64"/>
      <c r="E56" s="64"/>
      <c r="H56" s="48" t="s">
        <v>19</v>
      </c>
      <c r="I56" s="48"/>
      <c r="J56" s="24">
        <f>COUNT(J9:J53)</f>
        <v>19</v>
      </c>
      <c r="K56" s="12">
        <f t="shared" ref="K56:O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3</v>
      </c>
    </row>
    <row r="57" spans="2:15" x14ac:dyDescent="0.25">
      <c r="C57" s="64"/>
      <c r="D57" s="64"/>
      <c r="E57" s="1"/>
      <c r="H57" s="48" t="s">
        <v>14</v>
      </c>
      <c r="I57" s="48"/>
      <c r="J57" s="13">
        <f>J54/J56</f>
        <v>1</v>
      </c>
      <c r="K57" s="14" t="e">
        <f t="shared" ref="K57:O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>
        <f t="shared" si="5"/>
        <v>0</v>
      </c>
    </row>
    <row r="58" spans="2:15" x14ac:dyDescent="0.25">
      <c r="C58" s="64"/>
      <c r="D58" s="64"/>
      <c r="E58" s="1"/>
      <c r="H58" s="48" t="s">
        <v>15</v>
      </c>
      <c r="I58" s="48"/>
      <c r="J58" s="13">
        <f>J55/J56</f>
        <v>0</v>
      </c>
      <c r="K58" s="13" t="e">
        <f t="shared" ref="K58:O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>
        <f t="shared" si="6"/>
        <v>1</v>
      </c>
    </row>
    <row r="59" spans="2:15" x14ac:dyDescent="0.25">
      <c r="C59" s="64"/>
      <c r="D59" s="64"/>
      <c r="E59" s="8"/>
    </row>
    <row r="60" spans="2:15" x14ac:dyDescent="0.25">
      <c r="C60" s="1"/>
      <c r="D60" s="1"/>
      <c r="E60" s="8"/>
    </row>
    <row r="61" spans="2:15" x14ac:dyDescent="0.25">
      <c r="J61" s="49"/>
      <c r="K61" s="49"/>
      <c r="L61" s="49"/>
      <c r="M61" s="49"/>
      <c r="N61" s="49"/>
    </row>
    <row r="62" spans="2:15" x14ac:dyDescent="0.25">
      <c r="J62" s="46" t="s">
        <v>16</v>
      </c>
      <c r="K62" s="46"/>
      <c r="L62" s="46"/>
      <c r="M62" s="46"/>
      <c r="N62" s="46"/>
    </row>
  </sheetData>
  <mergeCells count="66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47:I47"/>
    <mergeCell ref="D48:I48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D43:I43"/>
    <mergeCell ref="D44:I44"/>
    <mergeCell ref="D45:I45"/>
    <mergeCell ref="D46:I46"/>
    <mergeCell ref="J61:N61"/>
    <mergeCell ref="J62:N62"/>
    <mergeCell ref="C55:D55"/>
    <mergeCell ref="H55:I55"/>
    <mergeCell ref="C56:E56"/>
    <mergeCell ref="H56:I56"/>
    <mergeCell ref="C57:D57"/>
    <mergeCell ref="H57:I57"/>
    <mergeCell ref="D26:I26"/>
    <mergeCell ref="D27:I27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46"/>
  <sheetViews>
    <sheetView topLeftCell="A37" zoomScaleNormal="100" workbookViewId="0">
      <selection activeCell="Q11" sqref="Q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8.7109375" customWidth="1"/>
    <col min="5" max="6" width="7.7109375" hidden="1" customWidth="1"/>
    <col min="7" max="7" width="2.140625" hidden="1" customWidth="1"/>
    <col min="8" max="8" width="7.7109375" hidden="1" customWidth="1"/>
    <col min="9" max="9" width="13.5703125" customWidth="1"/>
    <col min="10" max="10" width="7.42578125" customWidth="1"/>
    <col min="11" max="11" width="7.5703125" customWidth="1"/>
    <col min="12" max="12" width="9.42578125" customWidth="1"/>
    <col min="13" max="13" width="5.7109375" customWidth="1"/>
    <col min="14" max="14" width="8.7109375" customWidth="1"/>
    <col min="15" max="16" width="5.7109375" customWidth="1"/>
  </cols>
  <sheetData>
    <row r="2" spans="2:15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2"/>
      <c r="O2" s="2"/>
    </row>
    <row r="3" spans="2:15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1"/>
      <c r="O3" s="1"/>
    </row>
    <row r="4" spans="2:15" x14ac:dyDescent="0.25">
      <c r="C4" t="s">
        <v>0</v>
      </c>
      <c r="D4" s="63" t="s">
        <v>41</v>
      </c>
      <c r="E4" s="63"/>
      <c r="F4" s="63"/>
      <c r="G4" s="63"/>
      <c r="I4" s="59" t="s">
        <v>40</v>
      </c>
      <c r="J4" s="59"/>
      <c r="L4" t="s">
        <v>2</v>
      </c>
      <c r="M4" s="25" t="s">
        <v>39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69" t="s">
        <v>78</v>
      </c>
      <c r="E6" s="69"/>
      <c r="F6" s="69"/>
      <c r="G6" s="69"/>
      <c r="I6" s="71" t="s">
        <v>257</v>
      </c>
      <c r="J6" s="70" t="s">
        <v>22</v>
      </c>
      <c r="K6" s="70"/>
      <c r="L6" s="70"/>
      <c r="M6" s="70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9" t="s">
        <v>21</v>
      </c>
    </row>
    <row r="9" spans="2:15" x14ac:dyDescent="0.25">
      <c r="B9" s="6">
        <v>1</v>
      </c>
      <c r="C9" s="3" t="s">
        <v>144</v>
      </c>
      <c r="D9" s="26" t="s">
        <v>169</v>
      </c>
      <c r="I9" s="15">
        <v>80</v>
      </c>
      <c r="J9" s="4"/>
      <c r="K9" s="4"/>
      <c r="L9" s="4"/>
      <c r="M9" s="4"/>
      <c r="N9" s="10"/>
    </row>
    <row r="10" spans="2:15" x14ac:dyDescent="0.25">
      <c r="B10" s="6">
        <f>B9+1</f>
        <v>2</v>
      </c>
      <c r="C10" s="3" t="s">
        <v>145</v>
      </c>
      <c r="D10" s="26" t="s">
        <v>170</v>
      </c>
      <c r="I10" s="15">
        <v>85</v>
      </c>
      <c r="J10" s="4"/>
      <c r="K10" s="4"/>
      <c r="L10" s="4"/>
      <c r="M10" s="4"/>
      <c r="N10" s="10"/>
    </row>
    <row r="11" spans="2:15" x14ac:dyDescent="0.25">
      <c r="B11" s="6">
        <f t="shared" ref="B11:B37" si="0">B10+1</f>
        <v>3</v>
      </c>
      <c r="C11" s="3" t="s">
        <v>146</v>
      </c>
      <c r="D11" s="26" t="s">
        <v>171</v>
      </c>
      <c r="I11" s="15">
        <v>85</v>
      </c>
      <c r="J11" s="4"/>
      <c r="K11" s="4"/>
      <c r="L11" s="4"/>
      <c r="M11" s="4"/>
      <c r="N11" s="10"/>
    </row>
    <row r="12" spans="2:15" x14ac:dyDescent="0.25">
      <c r="B12" s="6">
        <f t="shared" si="0"/>
        <v>4</v>
      </c>
      <c r="C12" s="3" t="s">
        <v>147</v>
      </c>
      <c r="D12" s="26" t="s">
        <v>172</v>
      </c>
      <c r="I12" s="15">
        <v>95</v>
      </c>
      <c r="J12" s="4"/>
      <c r="K12" s="4"/>
      <c r="L12" s="4"/>
      <c r="M12" s="4"/>
      <c r="N12" s="10"/>
    </row>
    <row r="13" spans="2:15" x14ac:dyDescent="0.25">
      <c r="B13" s="6">
        <f t="shared" si="0"/>
        <v>5</v>
      </c>
      <c r="C13" s="3" t="s">
        <v>148</v>
      </c>
      <c r="D13" s="26" t="s">
        <v>173</v>
      </c>
      <c r="I13" s="15">
        <v>85</v>
      </c>
      <c r="J13" s="4"/>
      <c r="K13" s="4"/>
      <c r="L13" s="4"/>
      <c r="M13" s="4"/>
      <c r="N13" s="10"/>
    </row>
    <row r="14" spans="2:15" x14ac:dyDescent="0.25">
      <c r="B14" s="6">
        <f t="shared" si="0"/>
        <v>6</v>
      </c>
      <c r="C14" s="3" t="s">
        <v>149</v>
      </c>
      <c r="D14" s="26" t="s">
        <v>174</v>
      </c>
      <c r="I14" s="15">
        <v>85</v>
      </c>
      <c r="J14" s="4"/>
      <c r="K14" s="4"/>
      <c r="L14" s="4"/>
      <c r="M14" s="4"/>
      <c r="N14" s="10"/>
    </row>
    <row r="15" spans="2:15" x14ac:dyDescent="0.25">
      <c r="B15" s="6">
        <f t="shared" si="0"/>
        <v>7</v>
      </c>
      <c r="C15" s="3" t="s">
        <v>150</v>
      </c>
      <c r="D15" s="26" t="s">
        <v>175</v>
      </c>
      <c r="I15" s="15">
        <v>95</v>
      </c>
      <c r="J15" s="4"/>
      <c r="K15" s="4"/>
      <c r="L15" s="4"/>
      <c r="M15" s="4"/>
      <c r="N15" s="10"/>
    </row>
    <row r="16" spans="2:15" x14ac:dyDescent="0.25">
      <c r="B16" s="6">
        <f t="shared" si="0"/>
        <v>8</v>
      </c>
      <c r="C16" s="3" t="s">
        <v>151</v>
      </c>
      <c r="D16" s="26" t="s">
        <v>176</v>
      </c>
      <c r="I16" s="15">
        <v>80</v>
      </c>
      <c r="J16" s="4"/>
      <c r="K16" s="4"/>
      <c r="L16" s="4"/>
      <c r="M16" s="4"/>
      <c r="N16" s="10"/>
    </row>
    <row r="17" spans="2:14" x14ac:dyDescent="0.25">
      <c r="B17" s="6">
        <f t="shared" si="0"/>
        <v>9</v>
      </c>
      <c r="C17" s="3" t="s">
        <v>152</v>
      </c>
      <c r="D17" s="26" t="s">
        <v>177</v>
      </c>
      <c r="I17" s="15">
        <v>85</v>
      </c>
      <c r="J17" s="4"/>
      <c r="K17" s="4"/>
      <c r="L17" s="4"/>
      <c r="M17" s="4"/>
      <c r="N17" s="10"/>
    </row>
    <row r="18" spans="2:14" x14ac:dyDescent="0.25">
      <c r="B18" s="6">
        <f t="shared" si="0"/>
        <v>10</v>
      </c>
      <c r="C18" s="3" t="s">
        <v>153</v>
      </c>
      <c r="D18" s="26" t="s">
        <v>178</v>
      </c>
      <c r="I18" s="15">
        <v>75</v>
      </c>
      <c r="J18" s="4"/>
      <c r="K18" s="4"/>
      <c r="L18" s="4"/>
      <c r="M18" s="4"/>
      <c r="N18" s="10"/>
    </row>
    <row r="19" spans="2:14" x14ac:dyDescent="0.25">
      <c r="B19" s="6">
        <f t="shared" si="0"/>
        <v>11</v>
      </c>
      <c r="C19" s="3" t="s">
        <v>154</v>
      </c>
      <c r="D19" s="26" t="s">
        <v>179</v>
      </c>
      <c r="I19" s="15">
        <v>80</v>
      </c>
      <c r="J19" s="4"/>
      <c r="K19" s="4"/>
      <c r="L19" s="4"/>
      <c r="M19" s="4"/>
      <c r="N19" s="10"/>
    </row>
    <row r="20" spans="2:14" x14ac:dyDescent="0.25">
      <c r="B20" s="6">
        <f t="shared" si="0"/>
        <v>12</v>
      </c>
      <c r="C20" s="3" t="s">
        <v>155</v>
      </c>
      <c r="D20" s="26" t="s">
        <v>180</v>
      </c>
      <c r="I20" s="15">
        <v>85</v>
      </c>
      <c r="J20" s="4"/>
      <c r="K20" s="4"/>
      <c r="L20" s="4"/>
      <c r="M20" s="4"/>
      <c r="N20" s="10"/>
    </row>
    <row r="21" spans="2:14" x14ac:dyDescent="0.25">
      <c r="B21" s="6">
        <f t="shared" si="0"/>
        <v>13</v>
      </c>
      <c r="C21" s="3" t="s">
        <v>156</v>
      </c>
      <c r="D21" s="26" t="s">
        <v>181</v>
      </c>
      <c r="I21" s="15">
        <v>85</v>
      </c>
      <c r="J21" s="4"/>
      <c r="K21" s="4"/>
      <c r="L21" s="4"/>
      <c r="M21" s="4"/>
      <c r="N21" s="10"/>
    </row>
    <row r="22" spans="2:14" x14ac:dyDescent="0.25">
      <c r="B22" s="6">
        <f t="shared" si="0"/>
        <v>14</v>
      </c>
      <c r="C22" s="3" t="s">
        <v>157</v>
      </c>
      <c r="D22" s="26" t="s">
        <v>182</v>
      </c>
      <c r="I22" s="15">
        <v>80</v>
      </c>
      <c r="J22" s="4"/>
      <c r="K22" s="4"/>
      <c r="L22" s="4"/>
      <c r="M22" s="4"/>
      <c r="N22" s="10"/>
    </row>
    <row r="23" spans="2:14" x14ac:dyDescent="0.25">
      <c r="B23" s="6">
        <f t="shared" si="0"/>
        <v>15</v>
      </c>
      <c r="C23" s="3" t="s">
        <v>158</v>
      </c>
      <c r="D23" s="26" t="s">
        <v>183</v>
      </c>
      <c r="I23" s="15" t="s">
        <v>223</v>
      </c>
      <c r="J23" s="4"/>
      <c r="K23" s="4"/>
      <c r="L23" s="4"/>
      <c r="M23" s="4"/>
      <c r="N23" s="10"/>
    </row>
    <row r="24" spans="2:14" x14ac:dyDescent="0.25">
      <c r="B24" s="6">
        <f t="shared" si="0"/>
        <v>16</v>
      </c>
      <c r="C24" s="3" t="s">
        <v>159</v>
      </c>
      <c r="D24" s="26" t="s">
        <v>184</v>
      </c>
      <c r="I24" s="15">
        <v>80</v>
      </c>
      <c r="J24" s="4"/>
      <c r="K24" s="4"/>
      <c r="L24" s="4"/>
      <c r="M24" s="4"/>
      <c r="N24" s="10"/>
    </row>
    <row r="25" spans="2:14" x14ac:dyDescent="0.25">
      <c r="B25" s="6">
        <f t="shared" si="0"/>
        <v>17</v>
      </c>
      <c r="C25" s="3" t="s">
        <v>160</v>
      </c>
      <c r="D25" s="26" t="s">
        <v>185</v>
      </c>
      <c r="I25" s="15">
        <v>80</v>
      </c>
      <c r="J25" s="4"/>
      <c r="K25" s="4"/>
      <c r="L25" s="4"/>
      <c r="M25" s="4"/>
      <c r="N25" s="10"/>
    </row>
    <row r="26" spans="2:14" x14ac:dyDescent="0.25">
      <c r="B26" s="6">
        <f t="shared" si="0"/>
        <v>18</v>
      </c>
      <c r="C26" s="3" t="s">
        <v>161</v>
      </c>
      <c r="D26" s="26" t="s">
        <v>186</v>
      </c>
      <c r="I26" s="15">
        <v>85</v>
      </c>
      <c r="J26" s="4"/>
      <c r="K26" s="4"/>
      <c r="L26" s="4"/>
      <c r="M26" s="4"/>
      <c r="N26" s="10"/>
    </row>
    <row r="27" spans="2:14" x14ac:dyDescent="0.25">
      <c r="B27" s="6">
        <f t="shared" si="0"/>
        <v>19</v>
      </c>
      <c r="C27" s="3" t="s">
        <v>162</v>
      </c>
      <c r="D27" s="26" t="s">
        <v>187</v>
      </c>
      <c r="I27" s="15">
        <v>80</v>
      </c>
      <c r="J27" s="4"/>
      <c r="K27" s="4"/>
      <c r="L27" s="4"/>
      <c r="M27" s="4"/>
      <c r="N27" s="10"/>
    </row>
    <row r="28" spans="2:14" x14ac:dyDescent="0.25">
      <c r="B28" s="6">
        <f t="shared" si="0"/>
        <v>20</v>
      </c>
      <c r="C28" s="3" t="s">
        <v>163</v>
      </c>
      <c r="D28" s="26" t="s">
        <v>188</v>
      </c>
      <c r="I28" s="15">
        <v>85</v>
      </c>
      <c r="J28" s="4"/>
      <c r="K28" s="4"/>
      <c r="L28" s="4"/>
      <c r="M28" s="4"/>
      <c r="N28" s="10"/>
    </row>
    <row r="29" spans="2:14" x14ac:dyDescent="0.25">
      <c r="B29" s="6">
        <f t="shared" si="0"/>
        <v>21</v>
      </c>
      <c r="C29" s="3" t="s">
        <v>164</v>
      </c>
      <c r="D29" s="26" t="s">
        <v>189</v>
      </c>
      <c r="I29" s="15">
        <v>80</v>
      </c>
      <c r="J29" s="4"/>
      <c r="K29" s="4"/>
      <c r="L29" s="4"/>
      <c r="M29" s="4"/>
      <c r="N29" s="10"/>
    </row>
    <row r="30" spans="2:14" x14ac:dyDescent="0.25">
      <c r="B30" s="6">
        <f t="shared" si="0"/>
        <v>22</v>
      </c>
      <c r="C30" s="3" t="s">
        <v>165</v>
      </c>
      <c r="D30" s="26" t="s">
        <v>190</v>
      </c>
      <c r="I30" s="15">
        <v>90</v>
      </c>
      <c r="J30" s="4"/>
      <c r="K30" s="4"/>
      <c r="L30" s="4"/>
      <c r="M30" s="4"/>
      <c r="N30" s="10"/>
    </row>
    <row r="31" spans="2:14" x14ac:dyDescent="0.25">
      <c r="B31" s="6">
        <f t="shared" si="0"/>
        <v>23</v>
      </c>
      <c r="C31" s="3" t="s">
        <v>166</v>
      </c>
      <c r="D31" s="26" t="s">
        <v>191</v>
      </c>
      <c r="I31" s="15">
        <v>80</v>
      </c>
      <c r="J31" s="4"/>
      <c r="K31" s="4"/>
      <c r="L31" s="4"/>
      <c r="M31" s="4"/>
      <c r="N31" s="10"/>
    </row>
    <row r="32" spans="2:14" x14ac:dyDescent="0.25">
      <c r="B32" s="6">
        <f t="shared" si="0"/>
        <v>24</v>
      </c>
      <c r="C32" s="3" t="s">
        <v>167</v>
      </c>
      <c r="D32" s="26" t="s">
        <v>192</v>
      </c>
      <c r="I32" s="15">
        <v>80</v>
      </c>
      <c r="J32" s="4"/>
      <c r="K32" s="4"/>
      <c r="L32" s="4"/>
      <c r="M32" s="4"/>
      <c r="N32" s="10"/>
    </row>
    <row r="33" spans="2:14" x14ac:dyDescent="0.25">
      <c r="B33" s="6">
        <f t="shared" si="0"/>
        <v>25</v>
      </c>
      <c r="C33" s="28" t="s">
        <v>168</v>
      </c>
      <c r="D33" s="26" t="s">
        <v>193</v>
      </c>
      <c r="I33" s="15">
        <v>95</v>
      </c>
      <c r="J33" s="4"/>
      <c r="K33" s="4"/>
      <c r="L33" s="4"/>
      <c r="M33" s="4"/>
      <c r="N33" s="10"/>
    </row>
    <row r="34" spans="2:14" x14ac:dyDescent="0.25">
      <c r="B34" s="6">
        <f t="shared" si="0"/>
        <v>26</v>
      </c>
      <c r="C34" s="6"/>
      <c r="D34" s="54"/>
      <c r="E34" s="54"/>
      <c r="F34" s="54"/>
      <c r="G34" s="54"/>
      <c r="H34" s="54"/>
      <c r="I34" s="4"/>
      <c r="J34" s="4"/>
      <c r="K34" s="4"/>
      <c r="L34" s="4"/>
      <c r="M34" s="4"/>
      <c r="N34" s="10"/>
    </row>
    <row r="35" spans="2:14" x14ac:dyDescent="0.25">
      <c r="B35" s="6">
        <f t="shared" si="0"/>
        <v>27</v>
      </c>
      <c r="C35" s="6"/>
      <c r="D35" s="54"/>
      <c r="E35" s="54"/>
      <c r="F35" s="54"/>
      <c r="G35" s="54"/>
      <c r="H35" s="54"/>
      <c r="I35" s="4"/>
      <c r="J35" s="4"/>
      <c r="K35" s="4"/>
      <c r="L35" s="4"/>
      <c r="M35" s="4"/>
      <c r="N35" s="10"/>
    </row>
    <row r="36" spans="2:14" x14ac:dyDescent="0.25">
      <c r="B36" s="6">
        <f t="shared" si="0"/>
        <v>28</v>
      </c>
      <c r="C36" s="6"/>
      <c r="D36" s="54"/>
      <c r="E36" s="54"/>
      <c r="F36" s="54"/>
      <c r="G36" s="54"/>
      <c r="H36" s="54"/>
      <c r="I36" s="4"/>
      <c r="J36" s="4"/>
      <c r="K36" s="4"/>
      <c r="L36" s="4"/>
      <c r="M36" s="4"/>
      <c r="N36" s="10"/>
    </row>
    <row r="37" spans="2:14" x14ac:dyDescent="0.25">
      <c r="B37" s="6">
        <f t="shared" si="0"/>
        <v>29</v>
      </c>
      <c r="C37" s="6"/>
      <c r="D37" s="54"/>
      <c r="E37" s="54"/>
      <c r="F37" s="54"/>
      <c r="G37" s="54"/>
      <c r="H37" s="54"/>
      <c r="I37" s="4"/>
      <c r="J37" s="4"/>
      <c r="K37" s="4"/>
      <c r="L37" s="4"/>
      <c r="M37" s="4"/>
      <c r="N37" s="10"/>
    </row>
    <row r="38" spans="2:14" x14ac:dyDescent="0.25">
      <c r="C38" s="57" t="s">
        <v>17</v>
      </c>
      <c r="D38" s="57"/>
      <c r="E38" s="21">
        <f>COUNTIF(E9:E37,"&gt;=70")</f>
        <v>0</v>
      </c>
      <c r="F38" s="21">
        <f>COUNTIF(F9:F37,"&gt;=70")</f>
        <v>0</v>
      </c>
      <c r="G38" s="21">
        <f>COUNTIF(G9:G37,"&gt;=70")</f>
        <v>0</v>
      </c>
      <c r="H38" s="21">
        <f>COUNTIF(H9:H37,"&gt;=70")</f>
        <v>0</v>
      </c>
      <c r="I38" s="11">
        <v>24</v>
      </c>
      <c r="J38" s="11"/>
      <c r="K38" s="11"/>
      <c r="L38" s="11"/>
      <c r="M38" s="11"/>
      <c r="N38" s="15"/>
    </row>
    <row r="39" spans="2:14" x14ac:dyDescent="0.25">
      <c r="C39" s="47" t="s">
        <v>18</v>
      </c>
      <c r="D39" s="47"/>
      <c r="E39" s="22">
        <f>COUNTIF(E9:E37,"&lt;70")</f>
        <v>0</v>
      </c>
      <c r="F39" s="22">
        <f>COUNTIF(F9:F37,"&lt;70")</f>
        <v>0</v>
      </c>
      <c r="G39" s="22">
        <f>COUNTIF(G9:G37,"&lt;70")</f>
        <v>0</v>
      </c>
      <c r="H39" s="22">
        <f>COUNTIF(H9:H37,"&lt;70")</f>
        <v>0</v>
      </c>
      <c r="I39" s="12">
        <v>1</v>
      </c>
      <c r="J39" s="12"/>
      <c r="K39" s="12"/>
      <c r="L39" s="12"/>
      <c r="M39" s="12"/>
      <c r="N39" s="12"/>
    </row>
    <row r="40" spans="2:14" x14ac:dyDescent="0.25">
      <c r="C40" s="47" t="s">
        <v>19</v>
      </c>
      <c r="D40" s="47"/>
      <c r="E40" s="22">
        <f>COUNT(E9:E37)</f>
        <v>0</v>
      </c>
      <c r="F40" s="22">
        <f>COUNT(F9:F37)</f>
        <v>0</v>
      </c>
      <c r="G40" s="22">
        <f>COUNT(G9:G37)</f>
        <v>0</v>
      </c>
      <c r="H40" s="22">
        <f>COUNT(H9:H37)</f>
        <v>0</v>
      </c>
      <c r="I40" s="12">
        <v>25</v>
      </c>
      <c r="J40" s="12"/>
      <c r="K40" s="12"/>
      <c r="L40" s="12"/>
      <c r="M40" s="12"/>
      <c r="N40" s="12"/>
    </row>
    <row r="41" spans="2:14" x14ac:dyDescent="0.25">
      <c r="C41" s="48" t="s">
        <v>14</v>
      </c>
      <c r="D41" s="48"/>
      <c r="E41" s="13" t="e">
        <f>E38/E40</f>
        <v>#DIV/0!</v>
      </c>
      <c r="F41" s="14" t="e">
        <f t="shared" ref="F41:H41" si="1">F38/F40</f>
        <v>#DIV/0!</v>
      </c>
      <c r="G41" s="14" t="e">
        <f t="shared" si="1"/>
        <v>#DIV/0!</v>
      </c>
      <c r="H41" s="14" t="e">
        <f t="shared" si="1"/>
        <v>#DIV/0!</v>
      </c>
      <c r="I41" s="13">
        <v>0.96</v>
      </c>
      <c r="J41" s="14"/>
      <c r="K41" s="14"/>
      <c r="L41" s="14"/>
      <c r="M41" s="14"/>
      <c r="N41" s="14"/>
    </row>
    <row r="42" spans="2:14" x14ac:dyDescent="0.25">
      <c r="C42" s="48" t="s">
        <v>15</v>
      </c>
      <c r="D42" s="48"/>
      <c r="E42" s="13" t="e">
        <f>E39/E40</f>
        <v>#DIV/0!</v>
      </c>
      <c r="F42" s="13" t="e">
        <f t="shared" ref="F42:H42" si="2">F39/F40</f>
        <v>#DIV/0!</v>
      </c>
      <c r="G42" s="14" t="e">
        <f t="shared" si="2"/>
        <v>#DIV/0!</v>
      </c>
      <c r="H42" s="14" t="e">
        <f t="shared" si="2"/>
        <v>#DIV/0!</v>
      </c>
      <c r="I42" s="13">
        <v>0.04</v>
      </c>
      <c r="J42" s="13"/>
      <c r="K42" s="14"/>
      <c r="L42" s="14"/>
      <c r="M42" s="14"/>
      <c r="N42" s="14"/>
    </row>
    <row r="43" spans="2:14" x14ac:dyDescent="0.25">
      <c r="C43" s="64"/>
      <c r="D43" s="64"/>
      <c r="E43" s="8"/>
    </row>
    <row r="44" spans="2:14" x14ac:dyDescent="0.25">
      <c r="C44" s="1"/>
      <c r="D44" s="1"/>
      <c r="E44" s="8"/>
    </row>
    <row r="45" spans="2:14" x14ac:dyDescent="0.25">
      <c r="I45" s="49"/>
      <c r="J45" s="49"/>
      <c r="K45" s="49"/>
      <c r="L45" s="49"/>
      <c r="M45" s="49"/>
    </row>
    <row r="46" spans="2:14" x14ac:dyDescent="0.25">
      <c r="I46" s="46" t="s">
        <v>16</v>
      </c>
      <c r="J46" s="46"/>
      <c r="K46" s="46"/>
      <c r="L46" s="46"/>
      <c r="M46" s="46"/>
    </row>
  </sheetData>
  <mergeCells count="17">
    <mergeCell ref="D37:H37"/>
    <mergeCell ref="D34:H34"/>
    <mergeCell ref="D35:H35"/>
    <mergeCell ref="D36:H36"/>
    <mergeCell ref="B2:M2"/>
    <mergeCell ref="C3:M3"/>
    <mergeCell ref="D4:G4"/>
    <mergeCell ref="I4:J4"/>
    <mergeCell ref="D8:H8"/>
    <mergeCell ref="C38:D38"/>
    <mergeCell ref="C42:D42"/>
    <mergeCell ref="C43:D43"/>
    <mergeCell ref="I45:M45"/>
    <mergeCell ref="I46:M46"/>
    <mergeCell ref="C39:D39"/>
    <mergeCell ref="C41:D41"/>
    <mergeCell ref="C40:D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dimension ref="B2:M57"/>
  <sheetViews>
    <sheetView topLeftCell="A37" zoomScale="106" zoomScaleNormal="106" workbookViewId="0">
      <selection activeCell="B49" sqref="B49:L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10" width="5.7109375" customWidth="1"/>
    <col min="11" max="11" width="6.42578125" customWidth="1"/>
    <col min="12" max="12" width="8.7109375" customWidth="1"/>
    <col min="13" max="14" width="5.7109375" customWidth="1"/>
  </cols>
  <sheetData>
    <row r="2" spans="2:13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2"/>
      <c r="M2" s="2"/>
    </row>
    <row r="3" spans="2:13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  <c r="L3" s="17"/>
      <c r="M3" s="17"/>
    </row>
    <row r="4" spans="2:13" x14ac:dyDescent="0.25">
      <c r="C4" t="s">
        <v>0</v>
      </c>
      <c r="D4" s="69" t="s">
        <v>255</v>
      </c>
      <c r="E4" s="69"/>
      <c r="G4" t="s">
        <v>1</v>
      </c>
      <c r="H4" s="59" t="s">
        <v>42</v>
      </c>
      <c r="I4" s="59"/>
      <c r="K4" t="s">
        <v>2</v>
      </c>
    </row>
    <row r="5" spans="2:13" ht="6.75" customHeight="1" x14ac:dyDescent="0.25">
      <c r="D5" s="5"/>
      <c r="E5" s="5"/>
    </row>
    <row r="6" spans="2:13" x14ac:dyDescent="0.25">
      <c r="C6" t="s">
        <v>3</v>
      </c>
      <c r="D6" s="69" t="s">
        <v>256</v>
      </c>
      <c r="E6" s="69"/>
      <c r="G6" s="64" t="s">
        <v>20</v>
      </c>
      <c r="H6" s="64"/>
      <c r="I6" s="70" t="s">
        <v>22</v>
      </c>
      <c r="J6" s="70"/>
      <c r="K6" s="70"/>
    </row>
    <row r="7" spans="2:13" ht="11.25" customHeight="1" x14ac:dyDescent="0.25"/>
    <row r="8" spans="2:13" ht="15.75" thickBot="1" x14ac:dyDescent="0.3">
      <c r="B8" s="3" t="s">
        <v>4</v>
      </c>
      <c r="C8" s="3" t="s">
        <v>6</v>
      </c>
      <c r="D8" s="60"/>
      <c r="E8" s="60"/>
      <c r="F8" s="60"/>
      <c r="G8" s="60"/>
      <c r="H8" s="20" t="s">
        <v>7</v>
      </c>
      <c r="I8" s="20" t="s">
        <v>10</v>
      </c>
      <c r="J8" s="20" t="s">
        <v>11</v>
      </c>
      <c r="K8" s="20" t="s">
        <v>12</v>
      </c>
      <c r="L8" s="9" t="s">
        <v>21</v>
      </c>
    </row>
    <row r="9" spans="2:13" ht="15.75" thickTop="1" x14ac:dyDescent="0.25">
      <c r="B9" s="18">
        <v>1</v>
      </c>
      <c r="C9" s="3" t="s">
        <v>226</v>
      </c>
      <c r="D9" s="29" t="s">
        <v>194</v>
      </c>
      <c r="E9" s="29"/>
      <c r="F9" s="30"/>
      <c r="G9" s="31"/>
      <c r="H9" s="38">
        <v>85</v>
      </c>
      <c r="I9" s="20"/>
      <c r="J9" s="20"/>
      <c r="K9" s="20"/>
      <c r="L9" s="10"/>
    </row>
    <row r="10" spans="2:13" x14ac:dyDescent="0.25">
      <c r="B10" s="18">
        <f>B9+1</f>
        <v>2</v>
      </c>
      <c r="C10" s="3" t="s">
        <v>227</v>
      </c>
      <c r="D10" s="32" t="s">
        <v>195</v>
      </c>
      <c r="E10" s="32"/>
      <c r="F10" s="33"/>
      <c r="G10" s="34"/>
      <c r="H10" s="38">
        <v>80</v>
      </c>
      <c r="I10" s="20"/>
      <c r="J10" s="20"/>
      <c r="K10" s="20"/>
      <c r="L10" s="10"/>
    </row>
    <row r="11" spans="2:13" x14ac:dyDescent="0.25">
      <c r="B11" s="18">
        <f t="shared" ref="B11:B48" si="0">B10+1</f>
        <v>3</v>
      </c>
      <c r="C11" s="3" t="s">
        <v>228</v>
      </c>
      <c r="D11" s="32" t="s">
        <v>196</v>
      </c>
      <c r="E11" s="32"/>
      <c r="F11" s="33"/>
      <c r="G11" s="34"/>
      <c r="H11" s="38">
        <v>90</v>
      </c>
      <c r="I11" s="20"/>
      <c r="J11" s="20"/>
      <c r="K11" s="20"/>
      <c r="L11" s="10"/>
    </row>
    <row r="12" spans="2:13" x14ac:dyDescent="0.25">
      <c r="B12" s="18">
        <f t="shared" si="0"/>
        <v>4</v>
      </c>
      <c r="C12" s="3" t="s">
        <v>229</v>
      </c>
      <c r="D12" s="32" t="s">
        <v>197</v>
      </c>
      <c r="E12" s="32"/>
      <c r="F12" s="33"/>
      <c r="G12" s="34"/>
      <c r="H12" s="38">
        <v>90</v>
      </c>
      <c r="I12" s="20"/>
      <c r="J12" s="20"/>
      <c r="K12" s="20"/>
      <c r="L12" s="10"/>
    </row>
    <row r="13" spans="2:13" x14ac:dyDescent="0.25">
      <c r="B13" s="18">
        <f t="shared" si="0"/>
        <v>5</v>
      </c>
      <c r="C13" s="3" t="s">
        <v>230</v>
      </c>
      <c r="D13" s="32" t="s">
        <v>198</v>
      </c>
      <c r="E13" s="32"/>
      <c r="F13" s="33"/>
      <c r="G13" s="34"/>
      <c r="H13" s="38">
        <v>90</v>
      </c>
      <c r="I13" s="20"/>
      <c r="J13" s="20"/>
      <c r="K13" s="20"/>
      <c r="L13" s="10"/>
    </row>
    <row r="14" spans="2:13" x14ac:dyDescent="0.25">
      <c r="B14" s="18">
        <f t="shared" si="0"/>
        <v>6</v>
      </c>
      <c r="C14" s="3" t="s">
        <v>231</v>
      </c>
      <c r="D14" s="32" t="s">
        <v>199</v>
      </c>
      <c r="E14" s="32"/>
      <c r="F14" s="33"/>
      <c r="G14" s="34"/>
      <c r="H14" s="38">
        <v>80</v>
      </c>
      <c r="I14" s="20"/>
      <c r="J14" s="20"/>
      <c r="K14" s="20"/>
      <c r="L14" s="10"/>
    </row>
    <row r="15" spans="2:13" x14ac:dyDescent="0.25">
      <c r="B15" s="18">
        <f t="shared" si="0"/>
        <v>7</v>
      </c>
      <c r="C15" s="3" t="s">
        <v>232</v>
      </c>
      <c r="D15" s="32" t="s">
        <v>200</v>
      </c>
      <c r="E15" s="32"/>
      <c r="F15" s="33"/>
      <c r="G15" s="34"/>
      <c r="H15" s="38">
        <v>80</v>
      </c>
      <c r="I15" s="20"/>
      <c r="J15" s="20"/>
      <c r="K15" s="20"/>
      <c r="L15" s="10"/>
    </row>
    <row r="16" spans="2:13" x14ac:dyDescent="0.25">
      <c r="B16" s="18">
        <f t="shared" si="0"/>
        <v>8</v>
      </c>
      <c r="C16" s="3" t="s">
        <v>233</v>
      </c>
      <c r="D16" s="32" t="s">
        <v>201</v>
      </c>
      <c r="E16" s="32"/>
      <c r="F16" s="33"/>
      <c r="G16" s="34"/>
      <c r="H16" s="38">
        <v>80</v>
      </c>
      <c r="I16" s="20"/>
      <c r="J16" s="20"/>
      <c r="K16" s="20"/>
      <c r="L16" s="10"/>
    </row>
    <row r="17" spans="2:12" x14ac:dyDescent="0.25">
      <c r="B17" s="18">
        <f t="shared" si="0"/>
        <v>9</v>
      </c>
      <c r="C17" s="3" t="s">
        <v>234</v>
      </c>
      <c r="D17" s="32" t="s">
        <v>202</v>
      </c>
      <c r="E17" s="32"/>
      <c r="F17" s="33"/>
      <c r="G17" s="34"/>
      <c r="H17" s="38">
        <v>80</v>
      </c>
      <c r="I17" s="20"/>
      <c r="J17" s="20"/>
      <c r="K17" s="20"/>
      <c r="L17" s="10"/>
    </row>
    <row r="18" spans="2:12" x14ac:dyDescent="0.25">
      <c r="B18" s="18">
        <f t="shared" si="0"/>
        <v>10</v>
      </c>
      <c r="C18" s="3" t="s">
        <v>235</v>
      </c>
      <c r="D18" s="32" t="s">
        <v>203</v>
      </c>
      <c r="E18" s="32"/>
      <c r="F18" s="33"/>
      <c r="G18" s="34"/>
      <c r="H18" s="38">
        <v>85</v>
      </c>
      <c r="I18" s="20"/>
      <c r="J18" s="20"/>
      <c r="K18" s="20"/>
      <c r="L18" s="10"/>
    </row>
    <row r="19" spans="2:12" x14ac:dyDescent="0.25">
      <c r="B19" s="18">
        <f t="shared" si="0"/>
        <v>11</v>
      </c>
      <c r="C19" s="3" t="s">
        <v>236</v>
      </c>
      <c r="D19" s="32" t="s">
        <v>204</v>
      </c>
      <c r="E19" s="32"/>
      <c r="F19" s="33"/>
      <c r="G19" s="34"/>
      <c r="H19" s="38">
        <v>70</v>
      </c>
      <c r="I19" s="20"/>
      <c r="J19" s="20"/>
      <c r="K19" s="20"/>
      <c r="L19" s="10"/>
    </row>
    <row r="20" spans="2:12" x14ac:dyDescent="0.25">
      <c r="B20" s="18">
        <f t="shared" si="0"/>
        <v>12</v>
      </c>
      <c r="C20" s="3" t="s">
        <v>237</v>
      </c>
      <c r="D20" s="32" t="s">
        <v>205</v>
      </c>
      <c r="E20" s="32"/>
      <c r="F20" s="33"/>
      <c r="G20" s="34"/>
      <c r="H20" s="38">
        <v>90</v>
      </c>
      <c r="I20" s="20"/>
      <c r="J20" s="20"/>
      <c r="K20" s="20"/>
      <c r="L20" s="10"/>
    </row>
    <row r="21" spans="2:12" x14ac:dyDescent="0.25">
      <c r="B21" s="18">
        <f t="shared" si="0"/>
        <v>13</v>
      </c>
      <c r="C21" s="3" t="s">
        <v>238</v>
      </c>
      <c r="D21" s="32" t="s">
        <v>206</v>
      </c>
      <c r="E21" s="32"/>
      <c r="F21" s="33"/>
      <c r="G21" s="34"/>
      <c r="H21" s="38">
        <v>85</v>
      </c>
      <c r="I21" s="20"/>
      <c r="J21" s="20"/>
      <c r="K21" s="20"/>
      <c r="L21" s="10"/>
    </row>
    <row r="22" spans="2:12" x14ac:dyDescent="0.25">
      <c r="B22" s="18">
        <f t="shared" si="0"/>
        <v>14</v>
      </c>
      <c r="C22" s="3" t="s">
        <v>239</v>
      </c>
      <c r="D22" s="32" t="s">
        <v>207</v>
      </c>
      <c r="E22" s="32"/>
      <c r="F22" s="33"/>
      <c r="G22" s="34"/>
      <c r="H22" s="38">
        <v>80</v>
      </c>
      <c r="I22" s="20"/>
      <c r="J22" s="20"/>
      <c r="K22" s="20"/>
      <c r="L22" s="10"/>
    </row>
    <row r="23" spans="2:12" x14ac:dyDescent="0.25">
      <c r="B23" s="18">
        <f t="shared" si="0"/>
        <v>15</v>
      </c>
      <c r="C23" s="3" t="s">
        <v>240</v>
      </c>
      <c r="D23" s="32" t="s">
        <v>208</v>
      </c>
      <c r="E23" s="32"/>
      <c r="F23" s="33"/>
      <c r="G23" s="34"/>
      <c r="H23" s="38">
        <v>80</v>
      </c>
      <c r="I23" s="20"/>
      <c r="J23" s="20"/>
      <c r="K23" s="20"/>
      <c r="L23" s="10"/>
    </row>
    <row r="24" spans="2:12" x14ac:dyDescent="0.25">
      <c r="B24" s="18">
        <f t="shared" si="0"/>
        <v>16</v>
      </c>
      <c r="C24" s="3" t="s">
        <v>241</v>
      </c>
      <c r="D24" s="32" t="s">
        <v>209</v>
      </c>
      <c r="E24" s="32"/>
      <c r="F24" s="33"/>
      <c r="G24" s="34"/>
      <c r="H24" s="38">
        <v>75</v>
      </c>
      <c r="I24" s="20"/>
      <c r="J24" s="20"/>
      <c r="K24" s="20"/>
      <c r="L24" s="10"/>
    </row>
    <row r="25" spans="2:12" x14ac:dyDescent="0.25">
      <c r="B25" s="18">
        <f t="shared" si="0"/>
        <v>17</v>
      </c>
      <c r="C25" s="3" t="s">
        <v>242</v>
      </c>
      <c r="D25" s="32" t="s">
        <v>210</v>
      </c>
      <c r="E25" s="32"/>
      <c r="F25" s="33"/>
      <c r="G25" s="34"/>
      <c r="H25" s="38" t="s">
        <v>223</v>
      </c>
      <c r="I25" s="20"/>
      <c r="J25" s="20"/>
      <c r="K25" s="20"/>
      <c r="L25" s="10"/>
    </row>
    <row r="26" spans="2:12" x14ac:dyDescent="0.25">
      <c r="B26" s="18">
        <f t="shared" si="0"/>
        <v>18</v>
      </c>
      <c r="C26" s="3" t="s">
        <v>243</v>
      </c>
      <c r="D26" s="32" t="s">
        <v>211</v>
      </c>
      <c r="E26" s="32"/>
      <c r="F26" s="33"/>
      <c r="G26" s="34"/>
      <c r="H26" s="38">
        <v>80</v>
      </c>
      <c r="I26" s="20"/>
      <c r="J26" s="20"/>
      <c r="K26" s="20"/>
      <c r="L26" s="10"/>
    </row>
    <row r="27" spans="2:12" x14ac:dyDescent="0.25">
      <c r="B27" s="18">
        <f t="shared" si="0"/>
        <v>19</v>
      </c>
      <c r="C27" s="3" t="s">
        <v>244</v>
      </c>
      <c r="D27" s="32" t="s">
        <v>212</v>
      </c>
      <c r="E27" s="32"/>
      <c r="F27" s="33"/>
      <c r="G27" s="34"/>
      <c r="H27" s="38">
        <v>70</v>
      </c>
      <c r="I27" s="20"/>
      <c r="J27" s="20"/>
      <c r="K27" s="20"/>
      <c r="L27" s="10"/>
    </row>
    <row r="28" spans="2:12" x14ac:dyDescent="0.25">
      <c r="B28" s="18">
        <f t="shared" si="0"/>
        <v>20</v>
      </c>
      <c r="C28" s="3" t="s">
        <v>245</v>
      </c>
      <c r="D28" s="32" t="s">
        <v>213</v>
      </c>
      <c r="E28" s="32"/>
      <c r="F28" s="33"/>
      <c r="G28" s="34"/>
      <c r="H28" s="38">
        <v>90</v>
      </c>
      <c r="I28" s="20"/>
      <c r="J28" s="20"/>
      <c r="K28" s="20"/>
      <c r="L28" s="10"/>
    </row>
    <row r="29" spans="2:12" x14ac:dyDescent="0.25">
      <c r="B29" s="18">
        <f t="shared" si="0"/>
        <v>21</v>
      </c>
      <c r="C29" s="3" t="s">
        <v>246</v>
      </c>
      <c r="D29" s="32" t="s">
        <v>214</v>
      </c>
      <c r="E29" s="32"/>
      <c r="F29" s="33"/>
      <c r="G29" s="34"/>
      <c r="H29" s="38">
        <v>80</v>
      </c>
      <c r="I29" s="20"/>
      <c r="J29" s="20"/>
      <c r="K29" s="20"/>
      <c r="L29" s="10"/>
    </row>
    <row r="30" spans="2:12" x14ac:dyDescent="0.25">
      <c r="B30" s="18">
        <f t="shared" si="0"/>
        <v>22</v>
      </c>
      <c r="C30" s="3" t="s">
        <v>247</v>
      </c>
      <c r="D30" s="32" t="s">
        <v>215</v>
      </c>
      <c r="E30" s="32"/>
      <c r="F30" s="33"/>
      <c r="G30" s="34"/>
      <c r="H30" s="38">
        <v>75</v>
      </c>
      <c r="I30" s="20"/>
      <c r="J30" s="20"/>
      <c r="K30" s="20"/>
      <c r="L30" s="10"/>
    </row>
    <row r="31" spans="2:12" x14ac:dyDescent="0.25">
      <c r="B31" s="18">
        <f t="shared" si="0"/>
        <v>23</v>
      </c>
      <c r="C31" s="3" t="s">
        <v>248</v>
      </c>
      <c r="D31" s="35" t="s">
        <v>216</v>
      </c>
      <c r="E31" s="35"/>
      <c r="F31" s="36"/>
      <c r="G31" s="37"/>
      <c r="H31" s="38">
        <v>75</v>
      </c>
      <c r="I31" s="20"/>
      <c r="J31" s="20"/>
      <c r="K31" s="20"/>
      <c r="L31" s="10"/>
    </row>
    <row r="32" spans="2:12" x14ac:dyDescent="0.25">
      <c r="B32" s="18">
        <f t="shared" si="0"/>
        <v>24</v>
      </c>
      <c r="C32" s="3" t="s">
        <v>249</v>
      </c>
      <c r="D32" s="32" t="s">
        <v>217</v>
      </c>
      <c r="E32" s="32"/>
      <c r="F32" s="33"/>
      <c r="G32" s="34"/>
      <c r="H32" s="38">
        <v>80</v>
      </c>
      <c r="I32" s="20"/>
      <c r="J32" s="20"/>
      <c r="K32" s="20"/>
      <c r="L32" s="10"/>
    </row>
    <row r="33" spans="2:12" x14ac:dyDescent="0.25">
      <c r="B33" s="18">
        <f t="shared" si="0"/>
        <v>25</v>
      </c>
      <c r="C33" s="3" t="s">
        <v>250</v>
      </c>
      <c r="D33" s="32" t="s">
        <v>218</v>
      </c>
      <c r="E33" s="32"/>
      <c r="F33" s="33"/>
      <c r="G33" s="34"/>
      <c r="H33" s="38" t="s">
        <v>223</v>
      </c>
      <c r="I33" s="20"/>
      <c r="J33" s="20"/>
      <c r="K33" s="20"/>
      <c r="L33" s="10"/>
    </row>
    <row r="34" spans="2:12" x14ac:dyDescent="0.25">
      <c r="B34" s="18">
        <f t="shared" si="0"/>
        <v>26</v>
      </c>
      <c r="C34" s="3" t="s">
        <v>251</v>
      </c>
      <c r="D34" s="32" t="s">
        <v>219</v>
      </c>
      <c r="E34" s="32"/>
      <c r="F34" s="33"/>
      <c r="G34" s="34"/>
      <c r="H34" s="38">
        <v>70</v>
      </c>
      <c r="I34" s="20"/>
      <c r="J34" s="20"/>
      <c r="K34" s="20"/>
      <c r="L34" s="10"/>
    </row>
    <row r="35" spans="2:12" ht="15.75" thickBot="1" x14ac:dyDescent="0.3">
      <c r="B35" s="18">
        <f t="shared" si="0"/>
        <v>27</v>
      </c>
      <c r="C35" s="3" t="s">
        <v>252</v>
      </c>
      <c r="D35" s="32" t="s">
        <v>220</v>
      </c>
      <c r="E35" s="32"/>
      <c r="F35" s="33"/>
      <c r="G35" s="34"/>
      <c r="H35" s="39">
        <v>100</v>
      </c>
      <c r="I35" s="20"/>
      <c r="J35" s="20"/>
      <c r="K35" s="20"/>
      <c r="L35" s="10"/>
    </row>
    <row r="36" spans="2:12" ht="15.75" thickBot="1" x14ac:dyDescent="0.3">
      <c r="B36" s="18">
        <f t="shared" si="0"/>
        <v>28</v>
      </c>
      <c r="C36" s="3" t="s">
        <v>253</v>
      </c>
      <c r="D36" s="32" t="s">
        <v>221</v>
      </c>
      <c r="E36" s="32"/>
      <c r="F36" s="33"/>
      <c r="G36" s="34"/>
      <c r="H36" s="39">
        <v>95</v>
      </c>
      <c r="I36" s="20"/>
      <c r="J36" s="20"/>
      <c r="K36" s="20"/>
      <c r="L36" s="10"/>
    </row>
    <row r="37" spans="2:12" ht="15.75" thickBot="1" x14ac:dyDescent="0.3">
      <c r="B37" s="18">
        <f t="shared" si="0"/>
        <v>29</v>
      </c>
      <c r="C37" s="3" t="s">
        <v>254</v>
      </c>
      <c r="D37" s="35" t="s">
        <v>222</v>
      </c>
      <c r="E37" s="35"/>
      <c r="F37" s="36"/>
      <c r="G37" s="37"/>
      <c r="H37" s="39">
        <v>80</v>
      </c>
      <c r="I37" s="20"/>
      <c r="J37" s="20"/>
      <c r="K37" s="20"/>
      <c r="L37" s="10"/>
    </row>
    <row r="38" spans="2:12" x14ac:dyDescent="0.25">
      <c r="B38" s="18">
        <f t="shared" si="0"/>
        <v>30</v>
      </c>
      <c r="C38" s="18"/>
      <c r="D38" s="54"/>
      <c r="E38" s="54"/>
      <c r="F38" s="54"/>
      <c r="G38" s="54"/>
      <c r="H38" s="20"/>
      <c r="I38" s="20"/>
      <c r="J38" s="20"/>
      <c r="K38" s="20"/>
      <c r="L38" s="10"/>
    </row>
    <row r="39" spans="2:12" x14ac:dyDescent="0.25">
      <c r="B39" s="18">
        <f t="shared" si="0"/>
        <v>31</v>
      </c>
      <c r="C39" s="18"/>
      <c r="D39" s="54"/>
      <c r="E39" s="54"/>
      <c r="F39" s="54"/>
      <c r="G39" s="54"/>
      <c r="H39" s="20"/>
      <c r="I39" s="20"/>
      <c r="J39" s="20"/>
      <c r="K39" s="20"/>
      <c r="L39" s="10"/>
    </row>
    <row r="40" spans="2:12" x14ac:dyDescent="0.25">
      <c r="B40" s="18">
        <f t="shared" si="0"/>
        <v>32</v>
      </c>
      <c r="C40" s="18"/>
      <c r="D40" s="54"/>
      <c r="E40" s="54"/>
      <c r="F40" s="54"/>
      <c r="G40" s="54"/>
      <c r="H40" s="20"/>
      <c r="I40" s="20"/>
      <c r="J40" s="20"/>
      <c r="K40" s="20"/>
      <c r="L40" s="10"/>
    </row>
    <row r="41" spans="2:12" x14ac:dyDescent="0.25">
      <c r="B41" s="18">
        <f t="shared" si="0"/>
        <v>33</v>
      </c>
      <c r="C41" s="18"/>
      <c r="D41" s="54"/>
      <c r="E41" s="54"/>
      <c r="F41" s="54"/>
      <c r="G41" s="54"/>
      <c r="H41" s="20"/>
      <c r="I41" s="20"/>
      <c r="J41" s="20"/>
      <c r="K41" s="20"/>
      <c r="L41" s="10"/>
    </row>
    <row r="42" spans="2:12" x14ac:dyDescent="0.25">
      <c r="B42" s="18">
        <f t="shared" si="0"/>
        <v>34</v>
      </c>
      <c r="C42" s="18"/>
      <c r="D42" s="54"/>
      <c r="E42" s="54"/>
      <c r="F42" s="54"/>
      <c r="G42" s="54"/>
      <c r="H42" s="20"/>
      <c r="I42" s="20"/>
      <c r="J42" s="20"/>
      <c r="K42" s="20"/>
      <c r="L42" s="10"/>
    </row>
    <row r="43" spans="2:12" x14ac:dyDescent="0.25">
      <c r="B43" s="18">
        <f t="shared" si="0"/>
        <v>35</v>
      </c>
      <c r="C43" s="18"/>
      <c r="D43" s="54"/>
      <c r="E43" s="54"/>
      <c r="F43" s="54"/>
      <c r="G43" s="54"/>
      <c r="H43" s="20"/>
      <c r="I43" s="20"/>
      <c r="J43" s="20"/>
      <c r="K43" s="20"/>
      <c r="L43" s="10"/>
    </row>
    <row r="44" spans="2:12" x14ac:dyDescent="0.25">
      <c r="B44" s="18">
        <f t="shared" si="0"/>
        <v>36</v>
      </c>
      <c r="C44" s="18"/>
      <c r="D44" s="54"/>
      <c r="E44" s="54"/>
      <c r="F44" s="54"/>
      <c r="G44" s="54"/>
      <c r="H44" s="20"/>
      <c r="I44" s="20"/>
      <c r="J44" s="20"/>
      <c r="K44" s="20"/>
      <c r="L44" s="10"/>
    </row>
    <row r="45" spans="2:12" x14ac:dyDescent="0.25">
      <c r="B45" s="18">
        <f t="shared" si="0"/>
        <v>37</v>
      </c>
      <c r="C45" s="7"/>
      <c r="D45" s="54"/>
      <c r="E45" s="54"/>
      <c r="F45" s="54"/>
      <c r="G45" s="54"/>
      <c r="H45" s="20"/>
      <c r="I45" s="20"/>
      <c r="J45" s="20"/>
      <c r="K45" s="20"/>
      <c r="L45" s="10"/>
    </row>
    <row r="46" spans="2:12" x14ac:dyDescent="0.25">
      <c r="B46" s="18">
        <f t="shared" si="0"/>
        <v>38</v>
      </c>
      <c r="C46" s="7"/>
      <c r="D46" s="54"/>
      <c r="E46" s="54"/>
      <c r="F46" s="54"/>
      <c r="G46" s="54"/>
      <c r="H46" s="20"/>
      <c r="I46" s="20"/>
      <c r="J46" s="20"/>
      <c r="K46" s="20"/>
      <c r="L46" s="10"/>
    </row>
    <row r="47" spans="2:12" x14ac:dyDescent="0.25">
      <c r="B47" s="18">
        <f t="shared" si="0"/>
        <v>39</v>
      </c>
      <c r="C47" s="7"/>
      <c r="D47" s="54"/>
      <c r="E47" s="54"/>
      <c r="F47" s="54"/>
      <c r="G47" s="54"/>
      <c r="H47" s="20"/>
      <c r="I47" s="20"/>
      <c r="J47" s="20"/>
      <c r="K47" s="20"/>
      <c r="L47" s="10"/>
    </row>
    <row r="48" spans="2:12" x14ac:dyDescent="0.25">
      <c r="B48" s="18">
        <f t="shared" si="0"/>
        <v>40</v>
      </c>
      <c r="C48" s="7"/>
      <c r="D48" s="54"/>
      <c r="E48" s="54"/>
      <c r="F48" s="54"/>
      <c r="G48" s="54"/>
      <c r="H48" s="20"/>
      <c r="I48" s="20"/>
      <c r="J48" s="20"/>
      <c r="K48" s="20"/>
      <c r="L48" s="10"/>
    </row>
    <row r="49" spans="3:12" x14ac:dyDescent="0.25">
      <c r="C49" s="17"/>
      <c r="F49" s="57" t="s">
        <v>17</v>
      </c>
      <c r="G49" s="57"/>
      <c r="H49" s="21">
        <v>27</v>
      </c>
      <c r="I49" s="21">
        <f>COUNTIF(I9:I48,"&gt;=70")</f>
        <v>0</v>
      </c>
      <c r="J49" s="21">
        <f>COUNTIF(J9:J48,"&gt;=70")</f>
        <v>0</v>
      </c>
      <c r="K49" s="21">
        <f>COUNTIF(K9:K48,"&gt;=70")</f>
        <v>0</v>
      </c>
      <c r="L49" s="15">
        <f>COUNTIF(L9:L48,"&gt;=70")</f>
        <v>0</v>
      </c>
    </row>
    <row r="50" spans="3:12" x14ac:dyDescent="0.25">
      <c r="C50" s="17"/>
      <c r="F50" s="47" t="s">
        <v>18</v>
      </c>
      <c r="G50" s="47"/>
      <c r="H50" s="22">
        <v>2</v>
      </c>
      <c r="I50" s="22">
        <f>COUNTIF(I9:I48,"&lt;70")</f>
        <v>0</v>
      </c>
      <c r="J50" s="22">
        <f>COUNTIF(J9:J48,"&lt;70")</f>
        <v>0</v>
      </c>
      <c r="K50" s="22">
        <f>COUNTIF(K9:K48,"&lt;70")</f>
        <v>0</v>
      </c>
      <c r="L50" s="22">
        <f>COUNTIF(L9:L48,"&lt;70")</f>
        <v>0</v>
      </c>
    </row>
    <row r="51" spans="3:12" x14ac:dyDescent="0.25">
      <c r="C51" s="17"/>
      <c r="F51" s="47" t="s">
        <v>19</v>
      </c>
      <c r="G51" s="47"/>
      <c r="H51" s="22">
        <v>29</v>
      </c>
      <c r="I51" s="22">
        <f>COUNT(I9:I48)</f>
        <v>0</v>
      </c>
      <c r="J51" s="22">
        <f>COUNT(J9:J48)</f>
        <v>0</v>
      </c>
      <c r="K51" s="22">
        <f>COUNT(K9:K48)</f>
        <v>0</v>
      </c>
      <c r="L51" s="22">
        <f>COUNT(L9:L48)</f>
        <v>0</v>
      </c>
    </row>
    <row r="52" spans="3:12" x14ac:dyDescent="0.25">
      <c r="C52" s="17"/>
      <c r="F52" s="48" t="s">
        <v>14</v>
      </c>
      <c r="G52" s="48"/>
      <c r="H52" s="13">
        <f>H49/H51</f>
        <v>0.93103448275862066</v>
      </c>
      <c r="I52" s="14" t="e">
        <f t="shared" ref="I52:L52" si="1">I49/I51</f>
        <v>#DIV/0!</v>
      </c>
      <c r="J52" s="14" t="e">
        <f t="shared" si="1"/>
        <v>#DIV/0!</v>
      </c>
      <c r="K52" s="14" t="e">
        <f t="shared" si="1"/>
        <v>#DIV/0!</v>
      </c>
      <c r="L52" s="14" t="e">
        <f t="shared" si="1"/>
        <v>#DIV/0!</v>
      </c>
    </row>
    <row r="53" spans="3:12" x14ac:dyDescent="0.25">
      <c r="C53" s="17"/>
      <c r="F53" s="48" t="s">
        <v>15</v>
      </c>
      <c r="G53" s="48"/>
      <c r="H53" s="13">
        <f>H50/H51</f>
        <v>6.8965517241379309E-2</v>
      </c>
      <c r="I53" s="13" t="e">
        <f t="shared" ref="I53:L53" si="2">I50/I51</f>
        <v>#DIV/0!</v>
      </c>
      <c r="J53" s="14" t="e">
        <f t="shared" si="2"/>
        <v>#DIV/0!</v>
      </c>
      <c r="K53" s="14" t="e">
        <f t="shared" si="2"/>
        <v>#DIV/0!</v>
      </c>
      <c r="L53" s="14" t="e">
        <f t="shared" si="2"/>
        <v>#DIV/0!</v>
      </c>
    </row>
    <row r="54" spans="3:12" x14ac:dyDescent="0.25">
      <c r="C54" s="17"/>
    </row>
    <row r="55" spans="3:12" x14ac:dyDescent="0.25">
      <c r="C55" s="17"/>
    </row>
    <row r="56" spans="3:12" x14ac:dyDescent="0.25">
      <c r="H56" s="49"/>
      <c r="I56" s="49"/>
      <c r="J56" s="49"/>
      <c r="K56" s="49"/>
    </row>
    <row r="57" spans="3:12" x14ac:dyDescent="0.25">
      <c r="H57" s="46" t="s">
        <v>16</v>
      </c>
      <c r="I57" s="46"/>
      <c r="J57" s="46"/>
      <c r="K57" s="46"/>
    </row>
  </sheetData>
  <mergeCells count="23">
    <mergeCell ref="D8:G8"/>
    <mergeCell ref="B2:K2"/>
    <mergeCell ref="C3:K3"/>
    <mergeCell ref="H4:I4"/>
    <mergeCell ref="G6:H6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F49:G49"/>
    <mergeCell ref="F53:G53"/>
    <mergeCell ref="H56:K56"/>
    <mergeCell ref="H57:K57"/>
    <mergeCell ref="F50:G50"/>
    <mergeCell ref="F51:G51"/>
    <mergeCell ref="F52:G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QUIM INOR</vt:lpstr>
      <vt:lpstr>TALLER II</vt:lpstr>
      <vt:lpstr>TECN AMB</vt:lpstr>
      <vt:lpstr>QUIMI 101A</vt:lpstr>
      <vt:lpstr>QUIM 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2023-10-03T21:47:54Z</dcterms:modified>
</cp:coreProperties>
</file>