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SEPT- ENE-2024\REPORTE 4\"/>
    </mc:Choice>
  </mc:AlternateContent>
  <xr:revisionPtr revIDLastSave="0" documentId="13_ncr:1_{56749C3F-8523-4889-BDAB-EFFF29C55D1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I18" i="10"/>
  <c r="J18" i="10" s="1"/>
  <c r="L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<sst xmlns="http://schemas.openxmlformats.org/spreadsheetml/2006/main" count="208" uniqueCount="58">
  <si>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</si>
  <si>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</si>
  <si>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</si>
  <si>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</si>
  <si>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</si>
  <si>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</si>
  <si>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</si>
  <si>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</si>
  <si>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</si>
  <si>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</si>
  <si>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</si>
  <si>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</si>
  <si>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</si>
  <si>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</si>
  <si>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</si>
  <si>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</si>
  <si>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</si>
  <si>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</si>
  <si>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</si>
  <si>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</si>
  <si>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</si>
  <si>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</si>
  <si>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</si>
  <si>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</si>
  <si>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</si>
  <si>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</si>
  <si>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</si>
  <si>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</si>
  <si>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</si>
  <si>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</si>
  <si>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</si>
  <si>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</si>
  <si>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</si>
  <si>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</si>
  <si>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</si>
  <si>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</si>
  <si>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ALVARO RAMOS VILLEGAS</t>
  </si>
  <si>
    <t xml:space="preserve">GESTION DE LA RETRIBUCION </t>
  </si>
  <si>
    <t>NA</t>
  </si>
  <si>
    <t>605A</t>
  </si>
  <si>
    <t xml:space="preserve">GESTION DE COSTOS </t>
  </si>
  <si>
    <t>SEPT./2023 - ENERO/2024</t>
  </si>
  <si>
    <t>ADMINISTRACION FINANCIERA I</t>
  </si>
  <si>
    <t>605C</t>
  </si>
  <si>
    <t xml:space="preserve">CONTABILIDAD GERENCIAL </t>
  </si>
  <si>
    <t>305A</t>
  </si>
  <si>
    <t>501B</t>
  </si>
  <si>
    <t xml:space="preserve">GESTION DE LA RETRIBIUCION </t>
  </si>
  <si>
    <t xml:space="preserve">PLANEACION FINANCIERA </t>
  </si>
  <si>
    <t>701B</t>
  </si>
  <si>
    <t>74,37</t>
  </si>
  <si>
    <t>PLANEACION FINANCIERA</t>
  </si>
  <si>
    <t>MANUEL DE JESUS CANO BUSTAMANTE</t>
  </si>
  <si>
    <t>III</t>
  </si>
  <si>
    <t>V</t>
  </si>
  <si>
    <t>IV</t>
  </si>
  <si>
    <t>DIV. LIC. EN ADMINISTRACION</t>
  </si>
  <si>
    <t>MANUIEL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</si>
</sst>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42</v>
      </c>
      <c r="B14" s="9">
        <v>1</v>
      </c>
      <c r="C14" s="9" t="s">
        <v>43</v>
      </c>
      <c r="D14" s="9" t="s">
        <v>31</v>
      </c>
      <c r="E14" s="9">
        <v>19</v>
      </c>
      <c r="F14" s="9">
        <v>19</v>
      </c>
      <c r="G14" s="9"/>
      <c r="H14" s="10">
        <f t="shared" ref="H14:H18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77.63</v>
      </c>
      <c r="N14" s="15">
        <v>0.21</v>
      </c>
    </row>
    <row r="15" spans="1:14" s="11" customFormat="1" x14ac:dyDescent="0.2">
      <c r="A15" s="8" t="s">
        <v>44</v>
      </c>
      <c r="B15" s="9">
        <v>1</v>
      </c>
      <c r="C15" s="9" t="s">
        <v>45</v>
      </c>
      <c r="D15" s="9" t="s">
        <v>31</v>
      </c>
      <c r="E15" s="9">
        <v>27</v>
      </c>
      <c r="F15" s="9">
        <v>27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78.33</v>
      </c>
      <c r="N15" s="15">
        <v>0.33</v>
      </c>
    </row>
    <row r="16" spans="1:14" s="11" customFormat="1" x14ac:dyDescent="0.2">
      <c r="A16" s="8" t="s">
        <v>40</v>
      </c>
      <c r="B16" s="9">
        <v>1</v>
      </c>
      <c r="C16" s="9" t="s">
        <v>46</v>
      </c>
      <c r="D16" s="9" t="s">
        <v>32</v>
      </c>
      <c r="E16" s="9">
        <v>25</v>
      </c>
      <c r="F16" s="9">
        <v>21</v>
      </c>
      <c r="G16" s="9"/>
      <c r="H16" s="10">
        <f t="shared" si="0"/>
        <v>0.84</v>
      </c>
      <c r="I16" s="9">
        <f t="shared" si="1"/>
        <v>4</v>
      </c>
      <c r="J16" s="10">
        <f t="shared" si="2"/>
        <v>0.16</v>
      </c>
      <c r="K16" s="9"/>
      <c r="L16" s="10">
        <f t="shared" si="3"/>
        <v>0</v>
      </c>
      <c r="M16" s="9">
        <v>66.400000000000006</v>
      </c>
      <c r="N16" s="15">
        <v>0.84</v>
      </c>
    </row>
    <row r="17" spans="1:14" s="11" customFormat="1" x14ac:dyDescent="0.2">
      <c r="A17" s="8" t="s">
        <v>47</v>
      </c>
      <c r="B17" s="9" t="s">
        <v>38</v>
      </c>
      <c r="C17" s="9" t="s">
        <v>39</v>
      </c>
      <c r="D17" s="9" t="s">
        <v>31</v>
      </c>
      <c r="E17" s="9"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>
        <v>0</v>
      </c>
      <c r="N17" s="15">
        <v>0</v>
      </c>
    </row>
    <row r="18" spans="1:14" s="11" customFormat="1" x14ac:dyDescent="0.2">
      <c r="A18" s="8" t="s">
        <v>48</v>
      </c>
      <c r="B18" s="9">
        <v>1</v>
      </c>
      <c r="C18" s="9" t="s">
        <v>49</v>
      </c>
      <c r="D18" s="9" t="s">
        <v>32</v>
      </c>
      <c r="E18" s="9">
        <v>16</v>
      </c>
      <c r="F18" s="9">
        <v>15</v>
      </c>
      <c r="G18" s="9"/>
      <c r="H18" s="10">
        <f t="shared" si="0"/>
        <v>0.9375</v>
      </c>
      <c r="I18" s="9">
        <f t="shared" si="1"/>
        <v>1</v>
      </c>
      <c r="J18" s="10">
        <f t="shared" si="2"/>
        <v>6.25E-2</v>
      </c>
      <c r="K18" s="9"/>
      <c r="L18" s="10">
        <f t="shared" si="3"/>
        <v>0</v>
      </c>
      <c r="M18" s="9" t="s">
        <v>50</v>
      </c>
      <c r="N18" s="15">
        <v>0.44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82</v>
      </c>
      <c r="G28" s="17">
        <f>SUM(G14:G27)</f>
        <v>0</v>
      </c>
      <c r="H28" s="18">
        <f>SUM(F28:G28)/E28</f>
        <v>0.88172043010752688</v>
      </c>
      <c r="I28" s="17">
        <f t="shared" si="1"/>
        <v>11</v>
      </c>
      <c r="J28" s="18">
        <f t="shared" si="2"/>
        <v>0.11827956989247312</v>
      </c>
      <c r="K28" s="17">
        <f>SUM(K14:K27)</f>
        <v>0</v>
      </c>
      <c r="L28" s="18">
        <f t="shared" si="3"/>
        <v>0</v>
      </c>
      <c r="M28" s="17">
        <f>AVERAGE(M14:M27)</f>
        <v>55.589999999999996</v>
      </c>
      <c r="N28" s="19">
        <f>AVERAGE(N14:N27)</f>
        <v>0.36399999999999999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N37" sqref="N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SEPT./2023 - ENERO/2024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42</v>
      </c>
      <c r="B14" s="9"/>
      <c r="C14" s="9" t="s">
        <v>43</v>
      </c>
      <c r="D14" s="9" t="s">
        <v>31</v>
      </c>
      <c r="E14" s="9"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44</v>
      </c>
      <c r="B15" s="9"/>
      <c r="C15" s="9" t="s">
        <v>45</v>
      </c>
      <c r="D15" s="9" t="s">
        <v>31</v>
      </c>
      <c r="E15" s="9">
        <v>27</v>
      </c>
      <c r="F15" s="9">
        <v>23</v>
      </c>
      <c r="G15" s="9"/>
      <c r="H15" s="10">
        <f t="shared" si="0"/>
        <v>0.85185185185185186</v>
      </c>
      <c r="I15" s="9">
        <f t="shared" si="1"/>
        <v>4</v>
      </c>
      <c r="J15" s="10">
        <f t="shared" si="2"/>
        <v>0.14814814814814814</v>
      </c>
      <c r="K15" s="9"/>
      <c r="L15" s="10">
        <f t="shared" si="3"/>
        <v>0</v>
      </c>
      <c r="M15" s="9">
        <v>71.849999999999994</v>
      </c>
      <c r="N15" s="15">
        <v>0.62960000000000005</v>
      </c>
    </row>
    <row r="16" spans="1:14" s="11" customFormat="1" x14ac:dyDescent="0.2">
      <c r="A16" s="8" t="s">
        <v>40</v>
      </c>
      <c r="B16" s="9"/>
      <c r="C16" s="9" t="s">
        <v>46</v>
      </c>
      <c r="D16" s="9" t="s">
        <v>32</v>
      </c>
      <c r="E16" s="9">
        <v>25</v>
      </c>
      <c r="F16" s="9">
        <v>21</v>
      </c>
      <c r="G16" s="9"/>
      <c r="H16" s="10">
        <f t="shared" si="0"/>
        <v>0.84</v>
      </c>
      <c r="I16" s="9">
        <f t="shared" si="1"/>
        <v>4</v>
      </c>
      <c r="J16" s="10">
        <f t="shared" si="2"/>
        <v>0.16</v>
      </c>
      <c r="K16" s="9"/>
      <c r="L16" s="10">
        <f t="shared" si="3"/>
        <v>0</v>
      </c>
      <c r="M16" s="9">
        <v>69</v>
      </c>
      <c r="N16" s="15">
        <v>0.84</v>
      </c>
    </row>
    <row r="17" spans="1:14" s="11" customFormat="1" x14ac:dyDescent="0.2">
      <c r="A17" s="8" t="s">
        <v>37</v>
      </c>
      <c r="B17" s="9"/>
      <c r="C17" s="9" t="s">
        <v>39</v>
      </c>
      <c r="D17" s="9" t="s">
        <v>31</v>
      </c>
      <c r="E17" s="9">
        <v>6</v>
      </c>
      <c r="F17" s="9">
        <v>5</v>
      </c>
      <c r="G17" s="9"/>
      <c r="H17" s="10">
        <f t="shared" si="0"/>
        <v>0.83333333333333337</v>
      </c>
      <c r="I17" s="9">
        <f t="shared" si="1"/>
        <v>1</v>
      </c>
      <c r="J17" s="10">
        <f t="shared" si="2"/>
        <v>0.16666666666666666</v>
      </c>
      <c r="K17" s="9"/>
      <c r="L17" s="10">
        <f t="shared" si="3"/>
        <v>0</v>
      </c>
      <c r="M17" s="9">
        <v>65</v>
      </c>
      <c r="N17" s="15">
        <v>0.83</v>
      </c>
    </row>
    <row r="18" spans="1:14" s="11" customFormat="1" x14ac:dyDescent="0.2">
      <c r="A18" s="8" t="s">
        <v>51</v>
      </c>
      <c r="B18" s="9"/>
      <c r="C18" s="9" t="s">
        <v>49</v>
      </c>
      <c r="D18" s="9" t="s">
        <v>32</v>
      </c>
      <c r="E18" s="9">
        <v>16</v>
      </c>
      <c r="F18" s="9">
        <v>15</v>
      </c>
      <c r="G18" s="9"/>
      <c r="H18" s="10">
        <f t="shared" si="0"/>
        <v>0.9375</v>
      </c>
      <c r="I18" s="9">
        <f t="shared" si="1"/>
        <v>1</v>
      </c>
      <c r="J18" s="10">
        <f t="shared" si="2"/>
        <v>6.25E-2</v>
      </c>
      <c r="K18" s="9"/>
      <c r="L18" s="10">
        <f t="shared" si="3"/>
        <v>0</v>
      </c>
      <c r="M18" s="9">
        <v>71.25</v>
      </c>
      <c r="N18" s="15">
        <v>0.9375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64</v>
      </c>
      <c r="G28" s="17">
        <f>SUM(G14:G27)</f>
        <v>0</v>
      </c>
      <c r="H28" s="18">
        <f>SUM(F28:G28)/E28</f>
        <v>0.68817204301075274</v>
      </c>
      <c r="I28" s="17">
        <f t="shared" si="1"/>
        <v>29</v>
      </c>
      <c r="J28" s="18">
        <f t="shared" si="2"/>
        <v>0.31182795698924731</v>
      </c>
      <c r="K28" s="17">
        <f>SUM(K14:K27)</f>
        <v>0</v>
      </c>
      <c r="L28" s="18">
        <f t="shared" si="3"/>
        <v>0</v>
      </c>
      <c r="M28" s="17">
        <f>AVERAGE(M14:M27)</f>
        <v>69.275000000000006</v>
      </c>
      <c r="N28" s="19">
        <f>AVERAGE(N14:N27)</f>
        <v>0.80927499999999997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52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SEPT./2023 - ENERO/2024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 t="s">
        <v>53</v>
      </c>
      <c r="C14" s="9" t="str">
        <f>'1'!C14</f>
        <v>605C</v>
      </c>
      <c r="D14" s="9" t="str">
        <f>'1'!D14</f>
        <v>DLA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69.47</v>
      </c>
      <c r="N14" s="15">
        <v>1</v>
      </c>
    </row>
    <row r="15" spans="1:14" s="11" customFormat="1" x14ac:dyDescent="0.2">
      <c r="A15" s="9" t="str">
        <f>'1'!A15</f>
        <v xml:space="preserve">CONTABILIDAD GERENCIAL </v>
      </c>
      <c r="B15" s="9" t="s">
        <v>53</v>
      </c>
      <c r="C15" s="9" t="str">
        <f>'1'!C15</f>
        <v>305A</v>
      </c>
      <c r="D15" s="9" t="str">
        <f>'1'!D15</f>
        <v>DLA</v>
      </c>
      <c r="E15" s="9">
        <f>'1'!E15</f>
        <v>27</v>
      </c>
      <c r="F15" s="9">
        <v>27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82.03</v>
      </c>
      <c r="N15" s="15">
        <v>0.48</v>
      </c>
    </row>
    <row r="16" spans="1:14" s="11" customFormat="1" x14ac:dyDescent="0.2">
      <c r="A16" s="9" t="str">
        <f>'1'!A16</f>
        <v xml:space="preserve">GESTION DE COSTOS </v>
      </c>
      <c r="B16" s="9" t="s">
        <v>53</v>
      </c>
      <c r="C16" s="9" t="str">
        <f>'1'!C16</f>
        <v>501B</v>
      </c>
      <c r="D16" s="9" t="str">
        <f>'1'!D16</f>
        <v>II</v>
      </c>
      <c r="E16" s="9">
        <f>'1'!E16</f>
        <v>25</v>
      </c>
      <c r="F16" s="9">
        <v>23</v>
      </c>
      <c r="G16" s="9"/>
      <c r="H16" s="10">
        <f t="shared" si="0"/>
        <v>0.92</v>
      </c>
      <c r="I16" s="9">
        <f t="shared" si="1"/>
        <v>2</v>
      </c>
      <c r="J16" s="10">
        <f t="shared" si="2"/>
        <v>0.08</v>
      </c>
      <c r="K16" s="9"/>
      <c r="L16" s="10">
        <f t="shared" si="3"/>
        <v>0</v>
      </c>
      <c r="M16" s="9">
        <v>74.599999999999994</v>
      </c>
      <c r="N16" s="15">
        <v>0.64</v>
      </c>
    </row>
    <row r="17" spans="1:14" s="11" customFormat="1" x14ac:dyDescent="0.2">
      <c r="A17" s="9" t="str">
        <f>'1'!A17</f>
        <v xml:space="preserve">GESTION DE LA RETRIBIUCION </v>
      </c>
      <c r="B17" s="9" t="s">
        <v>53</v>
      </c>
      <c r="C17" s="9" t="str">
        <f>'1'!C17</f>
        <v>605A</v>
      </c>
      <c r="D17" s="9" t="str">
        <f>'1'!D17</f>
        <v>DLA</v>
      </c>
      <c r="E17" s="9">
        <f>'1'!E17</f>
        <v>6</v>
      </c>
      <c r="F17" s="9">
        <v>5</v>
      </c>
      <c r="G17" s="9"/>
      <c r="H17" s="10">
        <f t="shared" si="0"/>
        <v>0.83333333333333337</v>
      </c>
      <c r="I17" s="9">
        <f t="shared" si="1"/>
        <v>1</v>
      </c>
      <c r="J17" s="10">
        <f t="shared" si="2"/>
        <v>0.16666666666666666</v>
      </c>
      <c r="K17" s="9"/>
      <c r="L17" s="10">
        <f t="shared" si="3"/>
        <v>0</v>
      </c>
      <c r="M17" s="9">
        <v>64.16</v>
      </c>
      <c r="N17" s="15">
        <v>0.83</v>
      </c>
    </row>
    <row r="18" spans="1:14" s="11" customFormat="1" x14ac:dyDescent="0.2">
      <c r="A18" s="9" t="str">
        <f>'1'!A18</f>
        <v xml:space="preserve">PLANEACION FINANCIERA </v>
      </c>
      <c r="B18" s="9" t="s">
        <v>53</v>
      </c>
      <c r="C18" s="9" t="str">
        <f>'1'!C18</f>
        <v>701B</v>
      </c>
      <c r="D18" s="9" t="str">
        <f>'1'!D18</f>
        <v>II</v>
      </c>
      <c r="E18" s="9">
        <f>'1'!E18</f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77.180000000000007</v>
      </c>
      <c r="N18" s="15">
        <v>0.44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90</v>
      </c>
      <c r="G28" s="17">
        <f>SUM(G14:G27)</f>
        <v>0</v>
      </c>
      <c r="H28" s="18">
        <f>SUM(F28:G28)/E28</f>
        <v>0.967741935483871</v>
      </c>
      <c r="I28" s="17">
        <f t="shared" si="1"/>
        <v>3</v>
      </c>
      <c r="J28" s="18">
        <f t="shared" si="2"/>
        <v>3.2258064516129031E-2</v>
      </c>
      <c r="K28" s="17">
        <f>SUM(K14:K27)</f>
        <v>0</v>
      </c>
      <c r="L28" s="18">
        <f t="shared" si="3"/>
        <v>0</v>
      </c>
      <c r="M28" s="17">
        <f>AVERAGE(M14:M27)</f>
        <v>73.488</v>
      </c>
      <c r="N28" s="19">
        <f>AVERAGE(N14:N27)</f>
        <v>0.67800000000000005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SEPT./2023 - ENERO/2024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 t="s">
        <v>54</v>
      </c>
      <c r="C14" s="9" t="str">
        <f>'1'!C14</f>
        <v>605C</v>
      </c>
      <c r="D14" s="9" t="str">
        <f>'1'!D14</f>
        <v>DLA</v>
      </c>
      <c r="E14" s="9">
        <f>'1'!E14</f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69.47</v>
      </c>
      <c r="N14" s="15">
        <v>1</v>
      </c>
    </row>
    <row r="15" spans="1:14" s="11" customFormat="1" x14ac:dyDescent="0.2">
      <c r="A15" s="9" t="str">
        <f>'1'!A15</f>
        <v xml:space="preserve">CONTABILIDAD GERENCIAL </v>
      </c>
      <c r="B15" s="9" t="s">
        <v>54</v>
      </c>
      <c r="C15" s="9" t="str">
        <f>'1'!C15</f>
        <v>305A</v>
      </c>
      <c r="D15" s="9" t="str">
        <f>'1'!D15</f>
        <v>DLA</v>
      </c>
      <c r="E15" s="9">
        <f>'1'!E15</f>
        <v>27</v>
      </c>
      <c r="F15" s="9">
        <v>27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82.03</v>
      </c>
      <c r="N15" s="15">
        <v>0.48</v>
      </c>
    </row>
    <row r="16" spans="1:14" s="11" customFormat="1" x14ac:dyDescent="0.2">
      <c r="A16" s="9" t="str">
        <f>'1'!A16</f>
        <v xml:space="preserve">GESTION DE COSTOS </v>
      </c>
      <c r="B16" s="9" t="s">
        <v>55</v>
      </c>
      <c r="C16" s="9" t="str">
        <f>'1'!C16</f>
        <v>501B</v>
      </c>
      <c r="D16" s="9" t="str">
        <f>'1'!D16</f>
        <v>II</v>
      </c>
      <c r="E16" s="9">
        <f>'1'!E16</f>
        <v>25</v>
      </c>
      <c r="F16" s="9">
        <v>23</v>
      </c>
      <c r="G16" s="9"/>
      <c r="H16" s="10">
        <f t="shared" si="0"/>
        <v>0.92</v>
      </c>
      <c r="I16" s="9">
        <f t="shared" si="1"/>
        <v>2</v>
      </c>
      <c r="J16" s="10">
        <f t="shared" si="2"/>
        <v>0.08</v>
      </c>
      <c r="K16" s="9"/>
      <c r="L16" s="10">
        <f t="shared" si="3"/>
        <v>0</v>
      </c>
      <c r="M16" s="9">
        <v>74.599999999999994</v>
      </c>
      <c r="N16" s="15">
        <v>0.64</v>
      </c>
    </row>
    <row r="17" spans="1:14" s="11" customFormat="1" x14ac:dyDescent="0.2">
      <c r="A17" s="9" t="str">
        <f>'1'!A17</f>
        <v xml:space="preserve">GESTION DE LA RETRIBIUCION </v>
      </c>
      <c r="B17" s="9" t="s">
        <v>54</v>
      </c>
      <c r="C17" s="9" t="str">
        <f>'1'!C17</f>
        <v>605A</v>
      </c>
      <c r="D17" s="9" t="str">
        <f>'1'!D17</f>
        <v>DLA</v>
      </c>
      <c r="E17" s="9">
        <f>'1'!E17</f>
        <v>6</v>
      </c>
      <c r="F17" s="9">
        <v>5</v>
      </c>
      <c r="G17" s="9"/>
      <c r="H17" s="10">
        <f t="shared" si="0"/>
        <v>0.83333333333333337</v>
      </c>
      <c r="I17" s="9">
        <f t="shared" si="1"/>
        <v>1</v>
      </c>
      <c r="J17" s="10">
        <f t="shared" si="2"/>
        <v>0.16666666666666666</v>
      </c>
      <c r="K17" s="9"/>
      <c r="L17" s="10">
        <f t="shared" si="3"/>
        <v>0</v>
      </c>
      <c r="M17" s="9">
        <v>64.16</v>
      </c>
      <c r="N17" s="15">
        <v>0.83</v>
      </c>
    </row>
    <row r="18" spans="1:14" s="11" customFormat="1" x14ac:dyDescent="0.2">
      <c r="A18" s="9" t="str">
        <f>'1'!A18</f>
        <v xml:space="preserve">PLANEACION FINANCIERA </v>
      </c>
      <c r="B18" s="9" t="s">
        <v>54</v>
      </c>
      <c r="C18" s="9" t="str">
        <f>'1'!C18</f>
        <v>701B</v>
      </c>
      <c r="D18" s="9" t="str">
        <f>'1'!D18</f>
        <v>II</v>
      </c>
      <c r="E18" s="9">
        <f>'1'!E18</f>
        <v>16</v>
      </c>
      <c r="F18" s="9">
        <v>15</v>
      </c>
      <c r="G18" s="9"/>
      <c r="H18" s="10">
        <f t="shared" si="0"/>
        <v>0.9375</v>
      </c>
      <c r="I18" s="9">
        <f t="shared" si="1"/>
        <v>1</v>
      </c>
      <c r="J18" s="10">
        <f t="shared" si="2"/>
        <v>6.25E-2</v>
      </c>
      <c r="K18" s="9"/>
      <c r="L18" s="10">
        <f t="shared" si="3"/>
        <v>0</v>
      </c>
      <c r="M18" s="9">
        <v>77.180000000000007</v>
      </c>
      <c r="N18" s="15">
        <v>0.44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88</v>
      </c>
      <c r="G28" s="17">
        <f>SUM(G14:G27)</f>
        <v>0</v>
      </c>
      <c r="H28" s="18">
        <f>SUM(F28:G28)/E28</f>
        <v>0.94623655913978499</v>
      </c>
      <c r="I28" s="17">
        <f t="shared" si="1"/>
        <v>5</v>
      </c>
      <c r="J28" s="18">
        <f t="shared" si="2"/>
        <v>5.3763440860215055E-2</v>
      </c>
      <c r="K28" s="17">
        <f>SUM(K14:K27)</f>
        <v>0</v>
      </c>
      <c r="L28" s="18">
        <f t="shared" si="3"/>
        <v>0</v>
      </c>
      <c r="M28" s="17">
        <f>AVERAGE(M14:M27)</f>
        <v>73.488</v>
      </c>
      <c r="N28" s="19">
        <f>AVERAGE(N14:N27)</f>
        <v>0.67800000000000005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57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SEPT./2023 - ENERO/2024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605C</v>
      </c>
      <c r="D14" s="9" t="str">
        <f>'1'!D14</f>
        <v>DLA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CONTABILIDAD GERENCIAL </v>
      </c>
      <c r="B15" s="9"/>
      <c r="C15" s="9" t="str">
        <f>'1'!C15</f>
        <v>305A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501B</v>
      </c>
      <c r="D16" s="9" t="str">
        <f>'1'!D16</f>
        <v>II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605A</v>
      </c>
      <c r="D17" s="9" t="str">
        <f>'1'!D17</f>
        <v>DLA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PLANEACION FINANCIERA </v>
      </c>
      <c r="B18" s="9"/>
      <c r="C18" s="9" t="str">
        <f>'1'!C18</f>
        <v>701B</v>
      </c>
      <c r="D18" s="9" t="str">
        <f>'1'!D18</f>
        <v>II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2024-01-03T00:15:03Z</dcterms:modified>
  <cp:category/>
  <cp:contentStatus/>
</cp:coreProperties>
</file>