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elmor\OneDrive\Escritorio\Semestre Sep23-Ene24\"/>
    </mc:Choice>
  </mc:AlternateContent>
  <xr:revisionPtr revIDLastSave="0" documentId="13_ncr:1_{E740764F-7866-4295-AA32-DFEEFC5DE0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E14" i="2"/>
  <c r="L14" i="2" s="1"/>
  <c r="D14" i="2"/>
  <c r="C14" i="2"/>
  <c r="A14" i="2"/>
  <c r="B10" i="2"/>
  <c r="B37" i="2" s="1"/>
  <c r="L8" i="2"/>
  <c r="H8" i="2"/>
  <c r="E8" i="2"/>
  <c r="B37" i="1"/>
  <c r="G28" i="1"/>
  <c r="F28" i="1"/>
  <c r="E28" i="1"/>
  <c r="I15" i="2" l="1"/>
  <c r="I16" i="5"/>
  <c r="J16" i="5" s="1"/>
  <c r="I16" i="2"/>
  <c r="H16" i="5"/>
  <c r="I14" i="2"/>
  <c r="H14" i="5"/>
  <c r="I17" i="2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<sst xmlns="http://schemas.openxmlformats.org/spreadsheetml/2006/main" count="177" uniqueCount="47">
  <si>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</si>
  <si>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</si>
  <si>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</si>
  <si>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</si>
  <si>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</si>
  <si>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</si>
  <si>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</si>
  <si>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</si>
  <si>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</si>
  <si>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</si>
  <si>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</si>
  <si>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</si>
  <si>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</si>
  <si>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</si>
  <si>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</si>
  <si>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</si>
  <si>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</si>
  <si>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</si>
  <si>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</si>
  <si>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</si>
  <si>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</si>
  <si>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</si>
  <si>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</si>
  <si>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</si>
  <si>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</si>
  <si>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</si>
  <si>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</si>
  <si>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</si>
  <si>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</si>
  <si>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</si>
  <si>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</si>
  <si>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</si>
  <si>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</si>
  <si>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</si>
  <si>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L.C. MANUEL DE JESUS CANO BUSTAMANTE</t>
  </si>
  <si>
    <t>DLA</t>
  </si>
  <si>
    <t>II</t>
  </si>
  <si>
    <t>III</t>
  </si>
  <si>
    <t>605 A</t>
  </si>
  <si>
    <t>ADMINISTRACION FINANCIERA  II</t>
  </si>
  <si>
    <t xml:space="preserve">GESTION FINANCIERA PARA PROYECTOS DE INNOVACIO  </t>
  </si>
  <si>
    <t>705 A</t>
  </si>
  <si>
    <t>ADMINISTRACION FINANCIERA  I</t>
  </si>
  <si>
    <t>MEZKLA DE MERCADOTECNIA</t>
  </si>
  <si>
    <t>505 B</t>
  </si>
  <si>
    <t>505 A</t>
  </si>
  <si>
    <t>SEPTIEMBRE 23 - ENERO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</si>
</sst>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2ECD6-63D0-9FCE-7F6E-53BE4957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9DFBE0-B520-70F8-6AD1-CD7123017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workbookViewId="0">
      <selection activeCell="J6" sqref="J6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31</v>
      </c>
      <c r="B6" s="22"/>
      <c r="C6" s="22"/>
      <c r="D6" s="22"/>
      <c r="E6" s="39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5</v>
      </c>
      <c r="C8" s="24"/>
      <c r="D8" s="6" t="s">
        <v>6</v>
      </c>
      <c r="E8" s="7">
        <v>4</v>
      </c>
      <c r="F8" s="1"/>
      <c r="G8" s="4" t="s">
        <v>7</v>
      </c>
      <c r="H8" s="7">
        <v>4</v>
      </c>
      <c r="I8" s="21" t="s">
        <v>8</v>
      </c>
      <c r="J8" s="22"/>
      <c r="K8" s="22"/>
      <c r="L8" s="23" t="s">
        <v>46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0" t="s">
        <v>40</v>
      </c>
      <c r="B14" s="11" t="s">
        <v>22</v>
      </c>
      <c r="C14" s="11" t="s">
        <v>41</v>
      </c>
      <c r="D14" s="11" t="s">
        <v>35</v>
      </c>
      <c r="E14" s="11">
        <v>33</v>
      </c>
      <c r="F14" s="11"/>
      <c r="G14" s="11"/>
      <c r="H14" s="12"/>
      <c r="I14" s="11">
        <v>0</v>
      </c>
      <c r="J14" s="12"/>
      <c r="K14" s="11"/>
      <c r="L14" s="12"/>
      <c r="M14" s="11">
        <v>71.209999999999994</v>
      </c>
      <c r="N14" s="13">
        <v>0.5454</v>
      </c>
    </row>
    <row r="15" spans="1:14" ht="12.75" customHeight="1" x14ac:dyDescent="0.2">
      <c r="A15" s="10" t="s">
        <v>42</v>
      </c>
      <c r="B15" s="11" t="s">
        <v>22</v>
      </c>
      <c r="C15" s="11" t="s">
        <v>44</v>
      </c>
      <c r="D15" s="11" t="s">
        <v>35</v>
      </c>
      <c r="E15" s="11">
        <v>15</v>
      </c>
      <c r="F15" s="11">
        <v>15</v>
      </c>
      <c r="G15" s="11">
        <v>0</v>
      </c>
      <c r="H15" s="12"/>
      <c r="I15" s="11">
        <v>0</v>
      </c>
      <c r="J15" s="12"/>
      <c r="K15" s="11"/>
      <c r="L15" s="12"/>
      <c r="M15" s="20">
        <v>83.6</v>
      </c>
      <c r="N15" s="13">
        <v>0.5333</v>
      </c>
    </row>
    <row r="16" spans="1:14" ht="12.75" customHeight="1" x14ac:dyDescent="0.2">
      <c r="A16" s="10" t="s">
        <v>39</v>
      </c>
      <c r="B16" s="11"/>
      <c r="C16" s="11" t="s">
        <v>38</v>
      </c>
      <c r="D16" s="11" t="s">
        <v>35</v>
      </c>
      <c r="E16" s="11">
        <v>10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 t="s">
        <v>43</v>
      </c>
      <c r="B17" s="11" t="s">
        <v>22</v>
      </c>
      <c r="C17" s="11" t="s">
        <v>45</v>
      </c>
      <c r="D17" s="11" t="s">
        <v>35</v>
      </c>
      <c r="E17" s="11">
        <v>28</v>
      </c>
      <c r="F17" s="11">
        <v>20</v>
      </c>
      <c r="G17" s="11">
        <v>8</v>
      </c>
      <c r="H17" s="12"/>
      <c r="I17" s="11">
        <v>0</v>
      </c>
      <c r="J17" s="12"/>
      <c r="K17" s="11"/>
      <c r="L17" s="12"/>
      <c r="M17" s="11">
        <v>63.39</v>
      </c>
      <c r="N17" s="13">
        <v>0.71140000000000003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86</v>
      </c>
      <c r="F28" s="15">
        <f t="shared" si="0"/>
        <v>35</v>
      </c>
      <c r="G28" s="15">
        <f t="shared" si="0"/>
        <v>8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 t="s">
        <v>34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topLeftCell="A4" workbookViewId="0">
      <selection activeCell="D15" sqref="D15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2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SEPTIEMBRE 23 - ENERO 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  </v>
      </c>
      <c r="B14" s="11" t="s">
        <v>36</v>
      </c>
      <c r="C14" s="11" t="str">
        <f>'1'!C14</f>
        <v>705 A</v>
      </c>
      <c r="D14" s="11" t="str">
        <f>'1'!D14</f>
        <v>DLA</v>
      </c>
      <c r="E14" s="11">
        <f>'1'!E14</f>
        <v>33</v>
      </c>
      <c r="F14" s="11">
        <v>9</v>
      </c>
      <c r="G14" s="11"/>
      <c r="H14" s="12"/>
      <c r="I14" s="11">
        <f t="shared" ref="I14:I27" si="0">(E14-SUM(F14:G14))-K14</f>
        <v>24</v>
      </c>
      <c r="J14" s="12"/>
      <c r="K14" s="11">
        <v>0</v>
      </c>
      <c r="L14" s="12">
        <f t="shared" ref="L14" si="1">K14/E14</f>
        <v>0</v>
      </c>
      <c r="M14" s="11">
        <v>62.28</v>
      </c>
      <c r="N14" s="13">
        <v>0.64280000000000004</v>
      </c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2"/>
      <c r="I15" s="11">
        <f t="shared" si="0"/>
        <v>0</v>
      </c>
      <c r="J15" s="12"/>
      <c r="K15" s="11"/>
      <c r="L15" s="12"/>
      <c r="M15" s="11"/>
      <c r="N15" s="13"/>
    </row>
    <row r="16" spans="1:14" ht="12.75" customHeight="1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si="0"/>
        <v>0</v>
      </c>
      <c r="J16" s="12"/>
      <c r="K16" s="11"/>
      <c r="L16" s="12"/>
      <c r="M16" s="11"/>
      <c r="N16" s="13"/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0"/>
        <v>0</v>
      </c>
      <c r="J17" s="12"/>
      <c r="K17" s="11"/>
      <c r="L17" s="12"/>
      <c r="M17" s="11"/>
      <c r="N17" s="13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2">SUM(F14:F27)</f>
        <v>9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3">AVERAGE(M14:M27)</f>
        <v>62.28</v>
      </c>
      <c r="N28" s="17">
        <f t="shared" si="3"/>
        <v>0.64280000000000004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3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SEPTIEMBRE 23 - ENERO 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  </v>
      </c>
      <c r="B14" s="11" t="s">
        <v>37</v>
      </c>
      <c r="C14" s="11" t="str">
        <f>'1'!C14</f>
        <v>705 A</v>
      </c>
      <c r="D14" s="11" t="str">
        <f>'1'!D14</f>
        <v>DLA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ADMINISTRACION FINANCIERA  I</v>
      </c>
      <c r="B15" s="11"/>
      <c r="C15" s="11" t="str">
        <f>'1'!C15</f>
        <v>505 B</v>
      </c>
      <c r="D15" s="11" t="str">
        <f>'1'!D15</f>
        <v>DLA</v>
      </c>
      <c r="E15" s="11">
        <f>'1'!E15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10</v>
      </c>
      <c r="F16" s="11"/>
      <c r="G16" s="11"/>
      <c r="H16" s="12">
        <f t="shared" si="0"/>
        <v>0</v>
      </c>
      <c r="I16" s="11">
        <f t="shared" si="1"/>
        <v>10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MEZKLA DE MERCADOTECNIA</v>
      </c>
      <c r="B17" s="11"/>
      <c r="C17" s="11" t="str">
        <f>'1'!C17</f>
        <v>505 A</v>
      </c>
      <c r="D17" s="11" t="str">
        <f>'1'!D17</f>
        <v>DLA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4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SEPTIEMBRE 23 - ENERO 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  </v>
      </c>
      <c r="B14" s="11"/>
      <c r="C14" s="11" t="str">
        <f>'1'!C14</f>
        <v>705 A</v>
      </c>
      <c r="D14" s="11" t="str">
        <f>'1'!D14</f>
        <v>DLA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 I</v>
      </c>
      <c r="B15" s="11"/>
      <c r="C15" s="11" t="str">
        <f>'1'!C15</f>
        <v>505 B</v>
      </c>
      <c r="D15" s="11" t="str">
        <f>'1'!D15</f>
        <v>DLA</v>
      </c>
      <c r="E15" s="11">
        <f>'1'!E15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10</v>
      </c>
      <c r="F16" s="11"/>
      <c r="G16" s="11"/>
      <c r="H16" s="12">
        <f t="shared" si="0"/>
        <v>0</v>
      </c>
      <c r="I16" s="11">
        <f t="shared" si="1"/>
        <v>10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MEZKLA DE MERCADOTECNIA</v>
      </c>
      <c r="B17" s="11"/>
      <c r="C17" s="11" t="str">
        <f>'1'!C17</f>
        <v>505 A</v>
      </c>
      <c r="D17" s="11" t="str">
        <f>'1'!D17</f>
        <v>DLA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30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SEPTIEMBRE 23 - ENERO 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  </v>
      </c>
      <c r="B14" s="11"/>
      <c r="C14" s="11" t="str">
        <f>'1'!C14</f>
        <v>705 A</v>
      </c>
      <c r="D14" s="11" t="str">
        <f>'1'!D14</f>
        <v>DLA</v>
      </c>
      <c r="E14" s="11">
        <f>'1'!E14</f>
        <v>33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33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ADMINISTRACION FINANCIERA  I</v>
      </c>
      <c r="B15" s="11"/>
      <c r="C15" s="11" t="str">
        <f>'1'!C15</f>
        <v>505 B</v>
      </c>
      <c r="D15" s="11" t="str">
        <f>'1'!D15</f>
        <v>DLA</v>
      </c>
      <c r="E15" s="11">
        <f>'1'!E15</f>
        <v>15</v>
      </c>
      <c r="F15" s="11"/>
      <c r="G15" s="11"/>
      <c r="H15" s="12">
        <f t="shared" si="0"/>
        <v>0</v>
      </c>
      <c r="I15" s="11">
        <f t="shared" si="1"/>
        <v>15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10</v>
      </c>
      <c r="F16" s="11"/>
      <c r="G16" s="11"/>
      <c r="H16" s="12">
        <f t="shared" si="0"/>
        <v>0</v>
      </c>
      <c r="I16" s="11">
        <f t="shared" si="1"/>
        <v>10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MEZKLA DE MERCADOTECNIA</v>
      </c>
      <c r="B17" s="11"/>
      <c r="C17" s="11" t="str">
        <f>'1'!C17</f>
        <v>505 A</v>
      </c>
      <c r="D17" s="11" t="str">
        <f>'1'!D17</f>
        <v>DLA</v>
      </c>
      <c r="E17" s="11">
        <f>'1'!E17</f>
        <v>28</v>
      </c>
      <c r="F17" s="11"/>
      <c r="G17" s="11"/>
      <c r="H17" s="12">
        <f t="shared" si="0"/>
        <v>0</v>
      </c>
      <c r="I17" s="11">
        <f t="shared" si="1"/>
        <v>28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2023-10-03T16:24:16Z</dcterms:modified>
  <cp:category/>
  <cp:contentStatus/>
</cp:coreProperties>
</file>