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LADM 2023\Semestre Sep23-Ene24\"/>
    </mc:Choice>
  </mc:AlternateContent>
  <bookViews>
    <workbookView xWindow="-120" yWindow="-120" windowWidth="20730" windowHeight="11040" activeTab="2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2" l="1"/>
  <c r="C14" i="2"/>
  <c r="D14" i="2"/>
  <c r="E14" i="2"/>
  <c r="A15" i="2"/>
  <c r="C15" i="2"/>
  <c r="D15" i="2"/>
  <c r="E15" i="2"/>
  <c r="A16" i="2"/>
  <c r="C16" i="2"/>
  <c r="D16" i="2"/>
  <c r="E16" i="2"/>
  <c r="A17" i="2"/>
  <c r="C17" i="2"/>
  <c r="D17" i="2"/>
  <c r="E17" i="2"/>
  <c r="N28" i="5"/>
  <c r="M28" i="5"/>
  <c r="K28" i="5"/>
  <c r="G28" i="5"/>
  <c r="F28" i="5"/>
  <c r="E27" i="5"/>
  <c r="L27" i="5" s="1"/>
  <c r="D27" i="5"/>
  <c r="C27" i="5"/>
  <c r="A27" i="5"/>
  <c r="I26" i="5"/>
  <c r="J26" i="5" s="1"/>
  <c r="H26" i="5"/>
  <c r="E26" i="5"/>
  <c r="L26" i="5" s="1"/>
  <c r="D26" i="5"/>
  <c r="C26" i="5"/>
  <c r="A26" i="5"/>
  <c r="E25" i="5"/>
  <c r="L25" i="5" s="1"/>
  <c r="D25" i="5"/>
  <c r="C25" i="5"/>
  <c r="A25" i="5"/>
  <c r="I24" i="5"/>
  <c r="J24" i="5" s="1"/>
  <c r="H24" i="5"/>
  <c r="E24" i="5"/>
  <c r="L24" i="5" s="1"/>
  <c r="D24" i="5"/>
  <c r="C24" i="5"/>
  <c r="A24" i="5"/>
  <c r="E23" i="5"/>
  <c r="L23" i="5" s="1"/>
  <c r="D23" i="5"/>
  <c r="C23" i="5"/>
  <c r="A23" i="5"/>
  <c r="I22" i="5"/>
  <c r="J22" i="5" s="1"/>
  <c r="H22" i="5"/>
  <c r="E22" i="5"/>
  <c r="L22" i="5" s="1"/>
  <c r="D22" i="5"/>
  <c r="C22" i="5"/>
  <c r="A22" i="5"/>
  <c r="E21" i="5"/>
  <c r="L21" i="5" s="1"/>
  <c r="D21" i="5"/>
  <c r="C21" i="5"/>
  <c r="A21" i="5"/>
  <c r="I20" i="5"/>
  <c r="J20" i="5" s="1"/>
  <c r="H20" i="5"/>
  <c r="E20" i="5"/>
  <c r="L20" i="5" s="1"/>
  <c r="D20" i="5"/>
  <c r="C20" i="5"/>
  <c r="A20" i="5"/>
  <c r="E19" i="5"/>
  <c r="L19" i="5" s="1"/>
  <c r="D19" i="5"/>
  <c r="C19" i="5"/>
  <c r="A19" i="5"/>
  <c r="I18" i="5"/>
  <c r="J18" i="5" s="1"/>
  <c r="H18" i="5"/>
  <c r="E18" i="5"/>
  <c r="L18" i="5" s="1"/>
  <c r="D18" i="5"/>
  <c r="C18" i="5"/>
  <c r="A18" i="5"/>
  <c r="E17" i="5"/>
  <c r="L17" i="5" s="1"/>
  <c r="D17" i="5"/>
  <c r="C17" i="5"/>
  <c r="A17" i="5"/>
  <c r="E16" i="5"/>
  <c r="L16" i="5" s="1"/>
  <c r="D16" i="5"/>
  <c r="C16" i="5"/>
  <c r="A16" i="5"/>
  <c r="E15" i="5"/>
  <c r="L15" i="5" s="1"/>
  <c r="D15" i="5"/>
  <c r="C15" i="5"/>
  <c r="A15" i="5"/>
  <c r="E14" i="5"/>
  <c r="L14" i="5" s="1"/>
  <c r="D14" i="5"/>
  <c r="C14" i="5"/>
  <c r="A14" i="5"/>
  <c r="B10" i="5"/>
  <c r="B37" i="5" s="1"/>
  <c r="L8" i="5"/>
  <c r="H8" i="5"/>
  <c r="E8" i="5"/>
  <c r="N28" i="4"/>
  <c r="M28" i="4"/>
  <c r="K28" i="4"/>
  <c r="G28" i="4"/>
  <c r="F28" i="4"/>
  <c r="E27" i="4"/>
  <c r="I27" i="4" s="1"/>
  <c r="J27" i="4" s="1"/>
  <c r="D27" i="4"/>
  <c r="C27" i="4"/>
  <c r="A27" i="4"/>
  <c r="E26" i="4"/>
  <c r="I26" i="4" s="1"/>
  <c r="J26" i="4" s="1"/>
  <c r="D26" i="4"/>
  <c r="C26" i="4"/>
  <c r="A26" i="4"/>
  <c r="E25" i="4"/>
  <c r="I25" i="4" s="1"/>
  <c r="J25" i="4" s="1"/>
  <c r="D25" i="4"/>
  <c r="C25" i="4"/>
  <c r="A25" i="4"/>
  <c r="E24" i="4"/>
  <c r="I24" i="4" s="1"/>
  <c r="J24" i="4" s="1"/>
  <c r="D24" i="4"/>
  <c r="C24" i="4"/>
  <c r="A24" i="4"/>
  <c r="E23" i="4"/>
  <c r="I23" i="4" s="1"/>
  <c r="J23" i="4" s="1"/>
  <c r="D23" i="4"/>
  <c r="C23" i="4"/>
  <c r="A23" i="4"/>
  <c r="E22" i="4"/>
  <c r="I22" i="4" s="1"/>
  <c r="J22" i="4" s="1"/>
  <c r="D22" i="4"/>
  <c r="C22" i="4"/>
  <c r="A22" i="4"/>
  <c r="E21" i="4"/>
  <c r="I21" i="4" s="1"/>
  <c r="J21" i="4" s="1"/>
  <c r="D21" i="4"/>
  <c r="C21" i="4"/>
  <c r="A21" i="4"/>
  <c r="E20" i="4"/>
  <c r="I20" i="4" s="1"/>
  <c r="J20" i="4" s="1"/>
  <c r="D20" i="4"/>
  <c r="C20" i="4"/>
  <c r="A20" i="4"/>
  <c r="E19" i="4"/>
  <c r="I19" i="4" s="1"/>
  <c r="J19" i="4" s="1"/>
  <c r="D19" i="4"/>
  <c r="C19" i="4"/>
  <c r="A19" i="4"/>
  <c r="E18" i="4"/>
  <c r="I18" i="4" s="1"/>
  <c r="J18" i="4" s="1"/>
  <c r="D18" i="4"/>
  <c r="C18" i="4"/>
  <c r="A18" i="4"/>
  <c r="E17" i="4"/>
  <c r="I17" i="4" s="1"/>
  <c r="J17" i="4" s="1"/>
  <c r="D17" i="4"/>
  <c r="C17" i="4"/>
  <c r="A17" i="4"/>
  <c r="E16" i="4"/>
  <c r="I16" i="4" s="1"/>
  <c r="J16" i="4" s="1"/>
  <c r="D16" i="4"/>
  <c r="C16" i="4"/>
  <c r="A16" i="4"/>
  <c r="E15" i="4"/>
  <c r="I15" i="4" s="1"/>
  <c r="J15" i="4" s="1"/>
  <c r="D15" i="4"/>
  <c r="C15" i="4"/>
  <c r="A15" i="4"/>
  <c r="E14" i="4"/>
  <c r="I14" i="4" s="1"/>
  <c r="J14" i="4" s="1"/>
  <c r="D14" i="4"/>
  <c r="C14" i="4"/>
  <c r="A14" i="4"/>
  <c r="B10" i="4"/>
  <c r="B37" i="4" s="1"/>
  <c r="L8" i="4"/>
  <c r="H8" i="4"/>
  <c r="E8" i="4"/>
  <c r="N28" i="3"/>
  <c r="M28" i="3"/>
  <c r="K28" i="3"/>
  <c r="G28" i="3"/>
  <c r="F28" i="3"/>
  <c r="E17" i="3"/>
  <c r="D17" i="3"/>
  <c r="C17" i="3"/>
  <c r="A17" i="3"/>
  <c r="E16" i="3"/>
  <c r="D16" i="3"/>
  <c r="C16" i="3"/>
  <c r="A16" i="3"/>
  <c r="E15" i="3"/>
  <c r="D15" i="3"/>
  <c r="C15" i="3"/>
  <c r="A15" i="3"/>
  <c r="E14" i="3"/>
  <c r="E28" i="3" s="1"/>
  <c r="D14" i="3"/>
  <c r="C14" i="3"/>
  <c r="A14" i="3"/>
  <c r="B10" i="3"/>
  <c r="B37" i="3" s="1"/>
  <c r="L8" i="3"/>
  <c r="H8" i="3"/>
  <c r="E8" i="3"/>
  <c r="N28" i="2"/>
  <c r="M28" i="2"/>
  <c r="K28" i="2"/>
  <c r="F28" i="2"/>
  <c r="I27" i="2"/>
  <c r="I26" i="2"/>
  <c r="I24" i="2"/>
  <c r="I23" i="2"/>
  <c r="I22" i="2"/>
  <c r="I20" i="2"/>
  <c r="I19" i="2"/>
  <c r="I18" i="2"/>
  <c r="B10" i="2"/>
  <c r="B37" i="2" s="1"/>
  <c r="L8" i="2"/>
  <c r="H8" i="2"/>
  <c r="E8" i="2"/>
  <c r="B37" i="1"/>
  <c r="G28" i="1"/>
  <c r="F28" i="1"/>
  <c r="E28" i="1"/>
  <c r="I15" i="2" l="1"/>
  <c r="I16" i="5"/>
  <c r="J16" i="5" s="1"/>
  <c r="I16" i="2"/>
  <c r="H16" i="5"/>
  <c r="I14" i="2"/>
  <c r="H14" i="5"/>
  <c r="I17" i="2"/>
  <c r="I21" i="2"/>
  <c r="I25" i="2"/>
  <c r="H15" i="5"/>
  <c r="H17" i="5"/>
  <c r="H19" i="5"/>
  <c r="H21" i="5"/>
  <c r="H23" i="5"/>
  <c r="H25" i="5"/>
  <c r="H27" i="5"/>
  <c r="I15" i="5"/>
  <c r="J15" i="5" s="1"/>
  <c r="I17" i="5"/>
  <c r="J17" i="5" s="1"/>
  <c r="I19" i="5"/>
  <c r="J19" i="5" s="1"/>
  <c r="I21" i="5"/>
  <c r="J21" i="5" s="1"/>
  <c r="I23" i="5"/>
  <c r="J23" i="5" s="1"/>
  <c r="I25" i="5"/>
  <c r="J25" i="5" s="1"/>
  <c r="I27" i="5"/>
  <c r="J27" i="5" s="1"/>
  <c r="L28" i="3"/>
  <c r="E28" i="5"/>
  <c r="I28" i="5" s="1"/>
  <c r="J28" i="5" s="1"/>
  <c r="I14" i="5"/>
  <c r="J14" i="5" s="1"/>
  <c r="I28" i="3"/>
  <c r="J28" i="3" s="1"/>
  <c r="H28" i="3"/>
  <c r="L15" i="4"/>
  <c r="L22" i="4"/>
  <c r="L27" i="4"/>
  <c r="I14" i="3"/>
  <c r="I15" i="3"/>
  <c r="I16" i="3"/>
  <c r="I17" i="3"/>
  <c r="L14" i="4"/>
  <c r="L16" i="4"/>
  <c r="L17" i="4"/>
  <c r="L18" i="4"/>
  <c r="L26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E28" i="4"/>
  <c r="L19" i="4"/>
  <c r="L20" i="4"/>
  <c r="L21" i="4"/>
  <c r="L23" i="4"/>
  <c r="L24" i="4"/>
  <c r="L25" i="4"/>
  <c r="H28" i="5" l="1"/>
  <c r="L28" i="5"/>
  <c r="L28" i="4"/>
  <c r="I28" i="4"/>
  <c r="J28" i="4" s="1"/>
  <c r="H28" i="4"/>
</calcChain>
</file>

<file path=xl/comments1.xml><?xml version="1.0" encoding="utf-8"?>
<comments xmlns="http://schemas.openxmlformats.org/spreadsheetml/2006/main">
  <authors>
    <author/>
  </authors>
  <commentList>
    <comment ref="B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E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H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L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E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H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L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E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H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L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E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H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L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<sst xmlns="http://schemas.openxmlformats.org/spreadsheetml/2006/main" count="183" uniqueCount="48">
  <si>
    <t>Reporte Parcial y Final del Semestre</t>
  </si>
  <si>
    <t>INSTITUTO TECNOLÓGICO SUPERIOR DE SAN ANDRÉS TUXTLA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</si>
  <si>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</si>
  <si>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</si>
  <si>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</si>
  <si>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</si>
  <si>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</si>
  <si>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</si>
  <si>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</si>
  <si>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</si>
  <si>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</si>
  <si>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</si>
  <si>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</si>
  <si>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</si>
  <si>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</si>
  <si>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</si>
  <si>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</si>
  <si>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</si>
  <si>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</si>
  <si>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</si>
  <si>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</si>
  <si>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</si>
  <si>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</si>
  <si>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</si>
  <si>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</si>
  <si>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</si>
  <si>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</si>
  <si>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</si>
  <si>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</si>
  <si>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</si>
  <si>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</si>
  <si>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DIVISION DE INGENIERIA</t>
  </si>
  <si>
    <t>LICENCIATURA EN ADMINISTRACION</t>
  </si>
  <si>
    <t>L.A. CARLOS DE JESUS MORTEO PEÑA</t>
  </si>
  <si>
    <t>L.C. MANUEL DE JESUS CANO BUSTAMANTE</t>
  </si>
  <si>
    <t>DLA</t>
  </si>
  <si>
    <t>II</t>
  </si>
  <si>
    <t>III</t>
  </si>
  <si>
    <t>605 A</t>
  </si>
  <si>
    <t>ADMINISTRACION FINANCIERA  II</t>
  </si>
  <si>
    <t xml:space="preserve">GESTION FINANCIERA PARA PROYECTOS DE INNOVACIO  </t>
  </si>
  <si>
    <t>705 A</t>
  </si>
  <si>
    <t>ADMINISTRACION FINANCIERA  I</t>
  </si>
  <si>
    <t>MEZKLA DE MERCADOTECNIA</t>
  </si>
  <si>
    <t>505 B</t>
  </si>
  <si>
    <t>505 A</t>
  </si>
  <si>
    <t>SEPTIEMBRE 23 - ENERO 24</t>
  </si>
  <si>
    <t>II y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</si>
</sst>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7" x14ac:knownFonts="1">
    <font>
      <sz val="11"/>
      <name val="Arial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5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0" fillId="0" borderId="0" xfId="0" applyAlignment="1">
      <alignment horizontal="center"/>
    </xf>
    <xf numFmtId="0" fontId="3" fillId="0" borderId="0" xfId="0" applyFont="1" applyAlignment="1">
      <alignment horizontal="right"/>
    </xf>
    <xf numFmtId="0" fontId="0" fillId="0" borderId="0" xfId="0"/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2" fillId="0" borderId="0" xfId="0" applyFont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0</xdr:colOff>
      <xdr:row>33</xdr:row>
      <xdr:rowOff>0</xdr:rowOff>
    </xdr:from>
    <xdr:to>
      <xdr:col>3</xdr:col>
      <xdr:colOff>1483430</xdr:colOff>
      <xdr:row>36</xdr:row>
      <xdr:rowOff>221449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A880C6-A980-2AB3-FE11-81F9D2361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43225" y="7381875"/>
          <a:ext cx="2274005" cy="1012024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9</xdr:col>
      <xdr:colOff>532</xdr:colOff>
      <xdr:row>42</xdr:row>
      <xdr:rowOff>90112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B42ECD6-63D0-9FCE-7F6E-53BE4957E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6075" y="7381875"/>
          <a:ext cx="1743607" cy="22618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0</xdr:colOff>
      <xdr:row>33</xdr:row>
      <xdr:rowOff>0</xdr:rowOff>
    </xdr:from>
    <xdr:to>
      <xdr:col>3</xdr:col>
      <xdr:colOff>1483430</xdr:colOff>
      <xdr:row>36</xdr:row>
      <xdr:rowOff>221449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A2DFAFE-B9BA-2EB1-C400-E54243E4D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43225" y="7381875"/>
          <a:ext cx="2274005" cy="1012024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9</xdr:col>
      <xdr:colOff>532</xdr:colOff>
      <xdr:row>42</xdr:row>
      <xdr:rowOff>90112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89DFBE0-B520-70F8-6AD1-CD7123017D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6075" y="7381875"/>
          <a:ext cx="1743607" cy="22618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6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7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8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9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0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00"/>
  <sheetViews>
    <sheetView topLeftCell="A4" workbookViewId="0">
      <selection activeCell="A14" sqref="A14:E17"/>
    </sheetView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9" width="7.625" customWidth="1"/>
    <col min="10" max="10" width="17.75" customWidth="1"/>
    <col min="11" max="12" width="7.625" customWidth="1"/>
    <col min="13" max="14" width="11.375" customWidth="1"/>
  </cols>
  <sheetData>
    <row r="1" spans="1:14" ht="62.25" customHeight="1" x14ac:dyDescent="0.2">
      <c r="A1" s="1"/>
      <c r="B1" s="3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37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37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2.75" customHeight="1" x14ac:dyDescent="0.2">
      <c r="A6" s="38" t="s">
        <v>31</v>
      </c>
      <c r="B6" s="22"/>
      <c r="C6" s="22"/>
      <c r="D6" s="22"/>
      <c r="E6" s="39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23" t="s">
        <v>5</v>
      </c>
      <c r="C8" s="24"/>
      <c r="D8" s="6" t="s">
        <v>6</v>
      </c>
      <c r="E8" s="7">
        <v>4</v>
      </c>
      <c r="F8" s="1"/>
      <c r="G8" s="4" t="s">
        <v>7</v>
      </c>
      <c r="H8" s="7">
        <v>4</v>
      </c>
      <c r="I8" s="21" t="s">
        <v>8</v>
      </c>
      <c r="J8" s="22"/>
      <c r="K8" s="22"/>
      <c r="L8" s="23" t="s">
        <v>46</v>
      </c>
      <c r="M8" s="24"/>
      <c r="N8" s="24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9</v>
      </c>
      <c r="B10" s="23" t="s">
        <v>33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25" t="s">
        <v>10</v>
      </c>
      <c r="B12" s="27" t="s">
        <v>11</v>
      </c>
      <c r="C12" s="27" t="s">
        <v>12</v>
      </c>
      <c r="D12" s="29" t="s">
        <v>13</v>
      </c>
      <c r="E12" s="29" t="s">
        <v>14</v>
      </c>
      <c r="F12" s="30" t="s">
        <v>15</v>
      </c>
      <c r="G12" s="31"/>
      <c r="H12" s="29" t="s">
        <v>16</v>
      </c>
      <c r="I12" s="29" t="s">
        <v>17</v>
      </c>
      <c r="J12" s="29" t="s">
        <v>18</v>
      </c>
      <c r="K12" s="29" t="s">
        <v>19</v>
      </c>
      <c r="L12" s="29" t="s">
        <v>20</v>
      </c>
      <c r="M12" s="29" t="s">
        <v>21</v>
      </c>
      <c r="N12" s="33" t="s">
        <v>22</v>
      </c>
    </row>
    <row r="13" spans="1:14" ht="12.75" customHeight="1" x14ac:dyDescent="0.2">
      <c r="A13" s="26"/>
      <c r="B13" s="28"/>
      <c r="C13" s="28"/>
      <c r="D13" s="28"/>
      <c r="E13" s="28"/>
      <c r="F13" s="9" t="s">
        <v>23</v>
      </c>
      <c r="G13" s="9" t="s">
        <v>24</v>
      </c>
      <c r="H13" s="28"/>
      <c r="I13" s="28"/>
      <c r="J13" s="28"/>
      <c r="K13" s="28"/>
      <c r="L13" s="28"/>
      <c r="M13" s="28"/>
      <c r="N13" s="34"/>
    </row>
    <row r="14" spans="1:14" ht="12.75" customHeight="1" x14ac:dyDescent="0.2">
      <c r="A14" s="10" t="s">
        <v>40</v>
      </c>
      <c r="B14" s="11" t="s">
        <v>22</v>
      </c>
      <c r="C14" s="11" t="s">
        <v>41</v>
      </c>
      <c r="D14" s="11" t="s">
        <v>35</v>
      </c>
      <c r="E14" s="11">
        <v>33</v>
      </c>
      <c r="F14" s="11"/>
      <c r="G14" s="11"/>
      <c r="H14" s="12"/>
      <c r="I14" s="11">
        <v>0</v>
      </c>
      <c r="J14" s="12"/>
      <c r="K14" s="11"/>
      <c r="L14" s="12"/>
      <c r="M14" s="11">
        <v>71.209999999999994</v>
      </c>
      <c r="N14" s="13">
        <v>0.5454</v>
      </c>
    </row>
    <row r="15" spans="1:14" ht="12.75" customHeight="1" x14ac:dyDescent="0.2">
      <c r="A15" s="10" t="s">
        <v>42</v>
      </c>
      <c r="B15" s="11" t="s">
        <v>22</v>
      </c>
      <c r="C15" s="11" t="s">
        <v>44</v>
      </c>
      <c r="D15" s="11" t="s">
        <v>35</v>
      </c>
      <c r="E15" s="11">
        <v>15</v>
      </c>
      <c r="F15" s="11">
        <v>15</v>
      </c>
      <c r="G15" s="11">
        <v>0</v>
      </c>
      <c r="H15" s="12"/>
      <c r="I15" s="11">
        <v>0</v>
      </c>
      <c r="J15" s="12"/>
      <c r="K15" s="11"/>
      <c r="L15" s="12"/>
      <c r="M15" s="20">
        <v>83.6</v>
      </c>
      <c r="N15" s="13">
        <v>0.5333</v>
      </c>
    </row>
    <row r="16" spans="1:14" ht="12.75" customHeight="1" x14ac:dyDescent="0.2">
      <c r="A16" s="10" t="s">
        <v>39</v>
      </c>
      <c r="B16" s="11"/>
      <c r="C16" s="11" t="s">
        <v>38</v>
      </c>
      <c r="D16" s="11" t="s">
        <v>35</v>
      </c>
      <c r="E16" s="11">
        <v>10</v>
      </c>
      <c r="F16" s="11"/>
      <c r="G16" s="11"/>
      <c r="H16" s="12"/>
      <c r="I16" s="11">
        <v>0</v>
      </c>
      <c r="J16" s="12"/>
      <c r="K16" s="11"/>
      <c r="L16" s="12"/>
      <c r="M16" s="11"/>
      <c r="N16" s="13"/>
    </row>
    <row r="17" spans="1:14" ht="12.75" customHeight="1" x14ac:dyDescent="0.2">
      <c r="A17" s="10" t="s">
        <v>43</v>
      </c>
      <c r="B17" s="11" t="s">
        <v>22</v>
      </c>
      <c r="C17" s="11" t="s">
        <v>45</v>
      </c>
      <c r="D17" s="11" t="s">
        <v>35</v>
      </c>
      <c r="E17" s="11">
        <v>28</v>
      </c>
      <c r="F17" s="11">
        <v>20</v>
      </c>
      <c r="G17" s="11">
        <v>8</v>
      </c>
      <c r="H17" s="12"/>
      <c r="I17" s="11">
        <v>0</v>
      </c>
      <c r="J17" s="12"/>
      <c r="K17" s="11"/>
      <c r="L17" s="12"/>
      <c r="M17" s="11">
        <v>63.39</v>
      </c>
      <c r="N17" s="13">
        <v>0.71140000000000003</v>
      </c>
    </row>
    <row r="18" spans="1:14" ht="12.75" customHeight="1" x14ac:dyDescent="0.2">
      <c r="A18" s="10"/>
      <c r="B18" s="11"/>
      <c r="C18" s="11"/>
      <c r="D18" s="11"/>
      <c r="E18" s="11"/>
      <c r="F18" s="11"/>
      <c r="G18" s="11"/>
      <c r="H18" s="12"/>
      <c r="I18" s="11">
        <v>0</v>
      </c>
      <c r="J18" s="12"/>
      <c r="K18" s="11"/>
      <c r="L18" s="12"/>
      <c r="M18" s="11"/>
      <c r="N18" s="13"/>
    </row>
    <row r="19" spans="1:14" ht="12.75" customHeight="1" x14ac:dyDescent="0.2">
      <c r="A19" s="10"/>
      <c r="B19" s="11"/>
      <c r="C19" s="11"/>
      <c r="D19" s="11"/>
      <c r="E19" s="11"/>
      <c r="F19" s="11"/>
      <c r="G19" s="11"/>
      <c r="H19" s="12"/>
      <c r="I19" s="11">
        <v>0</v>
      </c>
      <c r="J19" s="12"/>
      <c r="K19" s="11"/>
      <c r="L19" s="12"/>
      <c r="M19" s="11"/>
      <c r="N19" s="13"/>
    </row>
    <row r="20" spans="1:14" ht="12.75" customHeight="1" x14ac:dyDescent="0.2">
      <c r="A20" s="10"/>
      <c r="B20" s="11"/>
      <c r="C20" s="11"/>
      <c r="D20" s="11"/>
      <c r="E20" s="11"/>
      <c r="F20" s="11"/>
      <c r="G20" s="11"/>
      <c r="H20" s="12"/>
      <c r="I20" s="11">
        <v>0</v>
      </c>
      <c r="J20" s="12"/>
      <c r="K20" s="11"/>
      <c r="L20" s="12"/>
      <c r="M20" s="11"/>
      <c r="N20" s="13"/>
    </row>
    <row r="21" spans="1:14" ht="12.75" customHeight="1" x14ac:dyDescent="0.2">
      <c r="A21" s="10"/>
      <c r="B21" s="11"/>
      <c r="C21" s="11"/>
      <c r="D21" s="11"/>
      <c r="E21" s="11"/>
      <c r="F21" s="11"/>
      <c r="G21" s="11"/>
      <c r="H21" s="12"/>
      <c r="I21" s="11">
        <v>0</v>
      </c>
      <c r="J21" s="12"/>
      <c r="K21" s="11"/>
      <c r="L21" s="12"/>
      <c r="M21" s="11"/>
      <c r="N21" s="13"/>
    </row>
    <row r="22" spans="1:14" ht="12.75" customHeight="1" x14ac:dyDescent="0.2">
      <c r="A22" s="10"/>
      <c r="B22" s="11"/>
      <c r="C22" s="11"/>
      <c r="D22" s="11"/>
      <c r="E22" s="11"/>
      <c r="F22" s="11"/>
      <c r="G22" s="11"/>
      <c r="H22" s="12"/>
      <c r="I22" s="11">
        <v>0</v>
      </c>
      <c r="J22" s="12"/>
      <c r="K22" s="11"/>
      <c r="L22" s="12"/>
      <c r="M22" s="11"/>
      <c r="N22" s="13"/>
    </row>
    <row r="23" spans="1:14" ht="12.75" customHeight="1" x14ac:dyDescent="0.2">
      <c r="A23" s="10"/>
      <c r="B23" s="11"/>
      <c r="C23" s="11"/>
      <c r="D23" s="11"/>
      <c r="E23" s="11"/>
      <c r="F23" s="11"/>
      <c r="G23" s="11"/>
      <c r="H23" s="12"/>
      <c r="I23" s="11">
        <v>0</v>
      </c>
      <c r="J23" s="12"/>
      <c r="K23" s="11"/>
      <c r="L23" s="12"/>
      <c r="M23" s="11"/>
      <c r="N23" s="13"/>
    </row>
    <row r="24" spans="1:14" ht="12.75" customHeight="1" x14ac:dyDescent="0.2">
      <c r="A24" s="10"/>
      <c r="B24" s="11"/>
      <c r="C24" s="11"/>
      <c r="D24" s="11"/>
      <c r="E24" s="11"/>
      <c r="F24" s="11"/>
      <c r="G24" s="11"/>
      <c r="H24" s="12"/>
      <c r="I24" s="11">
        <v>0</v>
      </c>
      <c r="J24" s="12"/>
      <c r="K24" s="11"/>
      <c r="L24" s="12"/>
      <c r="M24" s="11"/>
      <c r="N24" s="13"/>
    </row>
    <row r="25" spans="1:14" ht="12.75" customHeight="1" x14ac:dyDescent="0.2">
      <c r="A25" s="10"/>
      <c r="B25" s="11"/>
      <c r="C25" s="11"/>
      <c r="D25" s="11"/>
      <c r="E25" s="11"/>
      <c r="F25" s="11"/>
      <c r="G25" s="11"/>
      <c r="H25" s="12"/>
      <c r="I25" s="11">
        <v>0</v>
      </c>
      <c r="J25" s="12"/>
      <c r="K25" s="11"/>
      <c r="L25" s="12"/>
      <c r="M25" s="11"/>
      <c r="N25" s="13"/>
    </row>
    <row r="26" spans="1:14" ht="12.75" customHeight="1" x14ac:dyDescent="0.2">
      <c r="A26" s="10"/>
      <c r="B26" s="11"/>
      <c r="C26" s="11"/>
      <c r="D26" s="11"/>
      <c r="E26" s="11"/>
      <c r="F26" s="11"/>
      <c r="G26" s="11"/>
      <c r="H26" s="12"/>
      <c r="I26" s="11">
        <v>0</v>
      </c>
      <c r="J26" s="12"/>
      <c r="K26" s="11"/>
      <c r="L26" s="12"/>
      <c r="M26" s="11"/>
      <c r="N26" s="13"/>
    </row>
    <row r="27" spans="1:14" ht="16.5" customHeight="1" x14ac:dyDescent="0.2">
      <c r="A27" s="10"/>
      <c r="B27" s="11"/>
      <c r="C27" s="11"/>
      <c r="D27" s="11"/>
      <c r="E27" s="11"/>
      <c r="F27" s="11"/>
      <c r="G27" s="11"/>
      <c r="H27" s="12"/>
      <c r="I27" s="11">
        <v>0</v>
      </c>
      <c r="J27" s="12"/>
      <c r="K27" s="11"/>
      <c r="L27" s="12"/>
      <c r="M27" s="11"/>
      <c r="N27" s="13"/>
    </row>
    <row r="28" spans="1:14" ht="12.75" customHeight="1" x14ac:dyDescent="0.2">
      <c r="A28" s="14" t="s">
        <v>25</v>
      </c>
      <c r="B28" s="15" t="s">
        <v>26</v>
      </c>
      <c r="C28" s="15" t="s">
        <v>26</v>
      </c>
      <c r="D28" s="15" t="s">
        <v>26</v>
      </c>
      <c r="E28" s="15">
        <f t="shared" ref="E28:G28" si="0">SUM(E14:E27)</f>
        <v>86</v>
      </c>
      <c r="F28" s="15">
        <f t="shared" si="0"/>
        <v>35</v>
      </c>
      <c r="G28" s="15">
        <f t="shared" si="0"/>
        <v>8</v>
      </c>
      <c r="H28" s="16"/>
      <c r="I28" s="15">
        <v>6</v>
      </c>
      <c r="J28" s="16"/>
      <c r="K28" s="15">
        <v>0</v>
      </c>
      <c r="L28" s="16">
        <v>0</v>
      </c>
      <c r="M28" s="15">
        <v>43.5</v>
      </c>
      <c r="N28" s="17">
        <v>0.56999999999999995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35" t="s">
        <v>27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40" t="s">
        <v>28</v>
      </c>
      <c r="C33" s="22"/>
      <c r="D33" s="22"/>
      <c r="E33" s="1"/>
      <c r="F33" s="1"/>
      <c r="G33" s="37" t="s">
        <v>29</v>
      </c>
      <c r="H33" s="22"/>
      <c r="I33" s="22"/>
      <c r="J33" s="22"/>
      <c r="K33" s="1"/>
      <c r="L33" s="1"/>
      <c r="M33" s="1"/>
      <c r="N33" s="1"/>
    </row>
    <row r="34" spans="1:14" ht="62.25" customHeight="1" x14ac:dyDescent="0.2">
      <c r="A34" s="1"/>
      <c r="B34" s="41"/>
      <c r="C34" s="24"/>
      <c r="D34" s="24"/>
      <c r="E34" s="1"/>
      <c r="F34" s="1"/>
      <c r="G34" s="23"/>
      <c r="H34" s="24"/>
      <c r="I34" s="24"/>
      <c r="J34" s="24"/>
      <c r="K34" s="1"/>
      <c r="L34" s="1"/>
      <c r="M34" s="1"/>
      <c r="N34" s="1"/>
    </row>
    <row r="35" spans="1:14" ht="12.75" hidden="1" customHeight="1" x14ac:dyDescent="0.2">
      <c r="A35" s="42" t="e">
        <v>#REF!</v>
      </c>
      <c r="B35" s="22"/>
      <c r="C35" s="8"/>
      <c r="D35" s="1"/>
      <c r="E35" s="42"/>
      <c r="F35" s="22"/>
      <c r="G35" s="22"/>
      <c r="H35" s="22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36" t="str">
        <f>B10</f>
        <v>L.A. CARLOS DE JESUS MORTEO PEÑA</v>
      </c>
      <c r="C37" s="22"/>
      <c r="D37" s="22"/>
      <c r="E37" s="19"/>
      <c r="F37" s="19"/>
      <c r="G37" s="36" t="s">
        <v>34</v>
      </c>
      <c r="H37" s="22"/>
      <c r="I37" s="22"/>
      <c r="J37" s="22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B1:N1"/>
    <mergeCell ref="N12:N13"/>
    <mergeCell ref="A30:N30"/>
    <mergeCell ref="K12:K13"/>
    <mergeCell ref="B37:D37"/>
    <mergeCell ref="G37:J37"/>
    <mergeCell ref="A3:N3"/>
    <mergeCell ref="A5:N5"/>
    <mergeCell ref="A6:D6"/>
    <mergeCell ref="E6:H6"/>
    <mergeCell ref="B33:D33"/>
    <mergeCell ref="G33:J33"/>
    <mergeCell ref="B34:D34"/>
    <mergeCell ref="G34:J34"/>
    <mergeCell ref="A35:B35"/>
    <mergeCell ref="E35:H35"/>
    <mergeCell ref="I8:K8"/>
    <mergeCell ref="L8:N8"/>
    <mergeCell ref="B8:C8"/>
    <mergeCell ref="B10:L10"/>
    <mergeCell ref="A12:A13"/>
    <mergeCell ref="B12:B13"/>
    <mergeCell ref="M12:M13"/>
    <mergeCell ref="L12:L13"/>
    <mergeCell ref="C12:C13"/>
    <mergeCell ref="D12:D13"/>
    <mergeCell ref="E12:E13"/>
    <mergeCell ref="F12:G12"/>
    <mergeCell ref="H12:H13"/>
    <mergeCell ref="I12:I13"/>
    <mergeCell ref="J12:J13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00"/>
  <sheetViews>
    <sheetView workbookViewId="0">
      <selection activeCell="N18" sqref="N18"/>
    </sheetView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12" width="7.625" customWidth="1"/>
    <col min="13" max="14" width="11.375" customWidth="1"/>
  </cols>
  <sheetData>
    <row r="1" spans="1:14" ht="62.25" customHeight="1" x14ac:dyDescent="0.2">
      <c r="A1" s="1"/>
      <c r="B1" s="3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37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37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2.75" customHeight="1" x14ac:dyDescent="0.2">
      <c r="A6" s="38" t="s">
        <v>3</v>
      </c>
      <c r="B6" s="22"/>
      <c r="C6" s="22"/>
      <c r="D6" s="22"/>
      <c r="E6" s="39"/>
      <c r="F6" s="24"/>
      <c r="G6" s="24"/>
      <c r="H6" s="24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23">
        <v>2</v>
      </c>
      <c r="C8" s="24"/>
      <c r="D8" s="6" t="s">
        <v>6</v>
      </c>
      <c r="E8" s="5">
        <f>'1'!E8</f>
        <v>4</v>
      </c>
      <c r="G8" s="4" t="s">
        <v>7</v>
      </c>
      <c r="H8" s="5">
        <f>'1'!H8</f>
        <v>4</v>
      </c>
      <c r="I8" s="21" t="s">
        <v>8</v>
      </c>
      <c r="J8" s="22"/>
      <c r="K8" s="22"/>
      <c r="L8" s="23" t="str">
        <f>'1'!L8</f>
        <v>SEPTIEMBRE 23 - ENERO 24</v>
      </c>
      <c r="M8" s="24"/>
      <c r="N8" s="24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9</v>
      </c>
      <c r="B10" s="23" t="str">
        <f>'1'!B10</f>
        <v>L.A. CARLOS DE JESUS MORTEO PEÑA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25" t="s">
        <v>10</v>
      </c>
      <c r="B12" s="27" t="s">
        <v>11</v>
      </c>
      <c r="C12" s="27" t="s">
        <v>12</v>
      </c>
      <c r="D12" s="29" t="s">
        <v>13</v>
      </c>
      <c r="E12" s="29" t="s">
        <v>14</v>
      </c>
      <c r="F12" s="30" t="s">
        <v>15</v>
      </c>
      <c r="G12" s="31"/>
      <c r="H12" s="29" t="s">
        <v>16</v>
      </c>
      <c r="I12" s="29" t="s">
        <v>17</v>
      </c>
      <c r="J12" s="29" t="s">
        <v>18</v>
      </c>
      <c r="K12" s="29" t="s">
        <v>19</v>
      </c>
      <c r="L12" s="29" t="s">
        <v>20</v>
      </c>
      <c r="M12" s="29" t="s">
        <v>21</v>
      </c>
      <c r="N12" s="33" t="s">
        <v>22</v>
      </c>
    </row>
    <row r="13" spans="1:14" ht="12.75" customHeight="1" x14ac:dyDescent="0.2">
      <c r="A13" s="26"/>
      <c r="B13" s="28"/>
      <c r="C13" s="28"/>
      <c r="D13" s="28"/>
      <c r="E13" s="28"/>
      <c r="F13" s="9" t="s">
        <v>23</v>
      </c>
      <c r="G13" s="9" t="s">
        <v>24</v>
      </c>
      <c r="H13" s="28"/>
      <c r="I13" s="28"/>
      <c r="J13" s="28"/>
      <c r="K13" s="28"/>
      <c r="L13" s="28"/>
      <c r="M13" s="28"/>
      <c r="N13" s="34"/>
    </row>
    <row r="14" spans="1:14" ht="12.75" customHeight="1" x14ac:dyDescent="0.2">
      <c r="A14" s="11" t="str">
        <f>'1'!A14</f>
        <v xml:space="preserve">GESTION FINANCIERA PARA PROYECTOS DE INNOVACIO  </v>
      </c>
      <c r="B14" s="11" t="s">
        <v>36</v>
      </c>
      <c r="C14" s="11" t="str">
        <f>'1'!C14</f>
        <v>705 A</v>
      </c>
      <c r="D14" s="11" t="str">
        <f>'1'!D14</f>
        <v>DLA</v>
      </c>
      <c r="E14" s="11">
        <f>'1'!E14</f>
        <v>33</v>
      </c>
      <c r="F14" s="11">
        <v>32</v>
      </c>
      <c r="G14" s="11"/>
      <c r="H14" s="12"/>
      <c r="I14" s="11">
        <f t="shared" ref="I14:I27" si="0">(E14-SUM(F14:G14))-K14</f>
        <v>1</v>
      </c>
      <c r="J14" s="12"/>
      <c r="K14" s="11">
        <v>0</v>
      </c>
      <c r="L14" s="12"/>
      <c r="M14" s="11">
        <v>78.349999999999994</v>
      </c>
      <c r="N14" s="13">
        <v>0.73519999999999996</v>
      </c>
    </row>
    <row r="15" spans="1:14" ht="12.75" customHeight="1" x14ac:dyDescent="0.2">
      <c r="A15" s="11" t="str">
        <f>'1'!A15</f>
        <v>ADMINISTRACION FINANCIERA  I</v>
      </c>
      <c r="B15" s="11" t="s">
        <v>36</v>
      </c>
      <c r="C15" s="11" t="str">
        <f>'1'!C15</f>
        <v>505 B</v>
      </c>
      <c r="D15" s="11" t="str">
        <f>'1'!D15</f>
        <v>DLA</v>
      </c>
      <c r="E15" s="11">
        <f>'1'!E15</f>
        <v>15</v>
      </c>
      <c r="F15" s="11">
        <v>15</v>
      </c>
      <c r="G15" s="11"/>
      <c r="H15" s="12"/>
      <c r="I15" s="11">
        <f t="shared" si="0"/>
        <v>0</v>
      </c>
      <c r="J15" s="12"/>
      <c r="K15" s="11"/>
      <c r="L15" s="12"/>
      <c r="M15" s="11">
        <v>84.93</v>
      </c>
      <c r="N15" s="13">
        <v>0.6</v>
      </c>
    </row>
    <row r="16" spans="1:14" ht="12.75" customHeight="1" x14ac:dyDescent="0.2">
      <c r="A16" s="11" t="str">
        <f>'1'!A16</f>
        <v>ADMINISTRACION FINANCIERA  II</v>
      </c>
      <c r="B16" s="11" t="s">
        <v>22</v>
      </c>
      <c r="C16" s="11" t="str">
        <f>'1'!C16</f>
        <v>605 A</v>
      </c>
      <c r="D16" s="11" t="str">
        <f>'1'!D16</f>
        <v>DLA</v>
      </c>
      <c r="E16" s="11">
        <f>'1'!E16</f>
        <v>10</v>
      </c>
      <c r="F16" s="11">
        <v>5</v>
      </c>
      <c r="G16" s="11"/>
      <c r="H16" s="12"/>
      <c r="I16" s="11">
        <f t="shared" si="0"/>
        <v>5</v>
      </c>
      <c r="J16" s="12"/>
      <c r="K16" s="11"/>
      <c r="L16" s="12"/>
      <c r="M16" s="11">
        <v>63.5</v>
      </c>
      <c r="N16" s="13">
        <v>0.6</v>
      </c>
    </row>
    <row r="17" spans="1:14" ht="12.75" customHeight="1" x14ac:dyDescent="0.2">
      <c r="A17" s="11" t="str">
        <f>'1'!A17</f>
        <v>MEZKLA DE MERCADOTECNIA</v>
      </c>
      <c r="B17" s="11" t="s">
        <v>36</v>
      </c>
      <c r="C17" s="11" t="str">
        <f>'1'!C17</f>
        <v>505 A</v>
      </c>
      <c r="D17" s="11" t="str">
        <f>'1'!D17</f>
        <v>DLA</v>
      </c>
      <c r="E17" s="11">
        <f>'1'!E17</f>
        <v>28</v>
      </c>
      <c r="F17" s="11">
        <v>6</v>
      </c>
      <c r="G17" s="11"/>
      <c r="H17" s="12"/>
      <c r="I17" s="11">
        <f t="shared" si="0"/>
        <v>22</v>
      </c>
      <c r="J17" s="12"/>
      <c r="K17" s="11"/>
      <c r="L17" s="12"/>
      <c r="M17" s="11">
        <v>70.5</v>
      </c>
      <c r="N17" s="13">
        <v>0.78500000000000003</v>
      </c>
    </row>
    <row r="18" spans="1:14" ht="12.75" customHeight="1" x14ac:dyDescent="0.2">
      <c r="A18" s="11"/>
      <c r="B18" s="11"/>
      <c r="C18" s="11"/>
      <c r="D18" s="11"/>
      <c r="E18" s="11"/>
      <c r="F18" s="11"/>
      <c r="G18" s="11"/>
      <c r="H18" s="12"/>
      <c r="I18" s="11">
        <f t="shared" si="0"/>
        <v>0</v>
      </c>
      <c r="J18" s="12"/>
      <c r="K18" s="11"/>
      <c r="L18" s="12"/>
      <c r="M18" s="11"/>
      <c r="N18" s="13"/>
    </row>
    <row r="19" spans="1:14" ht="12.75" customHeight="1" x14ac:dyDescent="0.2">
      <c r="A19" s="11"/>
      <c r="B19" s="11"/>
      <c r="C19" s="11"/>
      <c r="D19" s="11"/>
      <c r="E19" s="11"/>
      <c r="F19" s="11"/>
      <c r="G19" s="11"/>
      <c r="H19" s="12"/>
      <c r="I19" s="11">
        <f t="shared" si="0"/>
        <v>0</v>
      </c>
      <c r="J19" s="12"/>
      <c r="K19" s="11"/>
      <c r="L19" s="12"/>
      <c r="M19" s="11"/>
      <c r="N19" s="13"/>
    </row>
    <row r="20" spans="1:14" ht="12.75" customHeight="1" x14ac:dyDescent="0.2">
      <c r="A20" s="11"/>
      <c r="B20" s="11"/>
      <c r="C20" s="11"/>
      <c r="D20" s="11"/>
      <c r="E20" s="11"/>
      <c r="F20" s="11"/>
      <c r="G20" s="11"/>
      <c r="H20" s="12"/>
      <c r="I20" s="11">
        <f t="shared" si="0"/>
        <v>0</v>
      </c>
      <c r="J20" s="12"/>
      <c r="K20" s="11"/>
      <c r="L20" s="12"/>
      <c r="M20" s="11"/>
      <c r="N20" s="13"/>
    </row>
    <row r="21" spans="1:14" ht="12.75" customHeight="1" x14ac:dyDescent="0.2">
      <c r="A21" s="11"/>
      <c r="B21" s="11"/>
      <c r="C21" s="11"/>
      <c r="D21" s="11"/>
      <c r="E21" s="11"/>
      <c r="F21" s="11"/>
      <c r="G21" s="11"/>
      <c r="H21" s="12"/>
      <c r="I21" s="11">
        <f t="shared" si="0"/>
        <v>0</v>
      </c>
      <c r="J21" s="12"/>
      <c r="K21" s="11"/>
      <c r="L21" s="12"/>
      <c r="M21" s="11"/>
      <c r="N21" s="13"/>
    </row>
    <row r="22" spans="1:14" ht="12.75" customHeight="1" x14ac:dyDescent="0.2">
      <c r="A22" s="11"/>
      <c r="B22" s="11"/>
      <c r="C22" s="11"/>
      <c r="D22" s="11"/>
      <c r="E22" s="11"/>
      <c r="F22" s="11"/>
      <c r="G22" s="11"/>
      <c r="H22" s="12"/>
      <c r="I22" s="11">
        <f t="shared" si="0"/>
        <v>0</v>
      </c>
      <c r="J22" s="12"/>
      <c r="K22" s="11"/>
      <c r="L22" s="12"/>
      <c r="M22" s="11"/>
      <c r="N22" s="13"/>
    </row>
    <row r="23" spans="1:14" ht="12.75" customHeight="1" x14ac:dyDescent="0.2">
      <c r="A23" s="11"/>
      <c r="B23" s="11"/>
      <c r="C23" s="11"/>
      <c r="D23" s="11"/>
      <c r="E23" s="11"/>
      <c r="F23" s="11"/>
      <c r="G23" s="11"/>
      <c r="H23" s="12"/>
      <c r="I23" s="11">
        <f t="shared" si="0"/>
        <v>0</v>
      </c>
      <c r="J23" s="12"/>
      <c r="K23" s="11"/>
      <c r="L23" s="12"/>
      <c r="M23" s="11"/>
      <c r="N23" s="13"/>
    </row>
    <row r="24" spans="1:14" ht="12.75" customHeight="1" x14ac:dyDescent="0.2">
      <c r="A24" s="11"/>
      <c r="B24" s="11"/>
      <c r="C24" s="11"/>
      <c r="D24" s="11"/>
      <c r="E24" s="11"/>
      <c r="F24" s="11"/>
      <c r="G24" s="11"/>
      <c r="H24" s="12"/>
      <c r="I24" s="11">
        <f t="shared" si="0"/>
        <v>0</v>
      </c>
      <c r="J24" s="12"/>
      <c r="K24" s="11"/>
      <c r="L24" s="12"/>
      <c r="M24" s="11"/>
      <c r="N24" s="13"/>
    </row>
    <row r="25" spans="1:14" ht="12.75" customHeight="1" x14ac:dyDescent="0.2">
      <c r="A25" s="11"/>
      <c r="B25" s="11"/>
      <c r="C25" s="11"/>
      <c r="D25" s="11"/>
      <c r="E25" s="11"/>
      <c r="F25" s="11"/>
      <c r="G25" s="11"/>
      <c r="H25" s="12"/>
      <c r="I25" s="11">
        <f t="shared" si="0"/>
        <v>0</v>
      </c>
      <c r="J25" s="12"/>
      <c r="K25" s="11"/>
      <c r="L25" s="12"/>
      <c r="M25" s="11"/>
      <c r="N25" s="13"/>
    </row>
    <row r="26" spans="1:14" ht="12.75" customHeight="1" x14ac:dyDescent="0.2">
      <c r="A26" s="11"/>
      <c r="B26" s="11"/>
      <c r="C26" s="11"/>
      <c r="D26" s="11"/>
      <c r="E26" s="11"/>
      <c r="F26" s="11"/>
      <c r="G26" s="11"/>
      <c r="H26" s="12"/>
      <c r="I26" s="11">
        <f t="shared" si="0"/>
        <v>0</v>
      </c>
      <c r="J26" s="12"/>
      <c r="K26" s="11"/>
      <c r="L26" s="12"/>
      <c r="M26" s="11"/>
      <c r="N26" s="13"/>
    </row>
    <row r="27" spans="1:14" ht="16.5" customHeight="1" x14ac:dyDescent="0.2">
      <c r="A27" s="11"/>
      <c r="B27" s="11"/>
      <c r="C27" s="11"/>
      <c r="D27" s="11"/>
      <c r="E27" s="11"/>
      <c r="F27" s="11"/>
      <c r="G27" s="11"/>
      <c r="H27" s="12"/>
      <c r="I27" s="11">
        <f t="shared" si="0"/>
        <v>0</v>
      </c>
      <c r="J27" s="12"/>
      <c r="K27" s="11"/>
      <c r="L27" s="12"/>
      <c r="M27" s="11"/>
      <c r="N27" s="13"/>
    </row>
    <row r="28" spans="1:14" ht="12.75" customHeight="1" x14ac:dyDescent="0.2">
      <c r="A28" s="14" t="s">
        <v>25</v>
      </c>
      <c r="B28" s="15"/>
      <c r="C28" s="15" t="s">
        <v>26</v>
      </c>
      <c r="D28" s="15" t="s">
        <v>26</v>
      </c>
      <c r="E28" s="15">
        <v>8</v>
      </c>
      <c r="F28" s="15">
        <f t="shared" ref="F28" si="1">SUM(F14:F27)</f>
        <v>58</v>
      </c>
      <c r="G28" s="15">
        <v>0</v>
      </c>
      <c r="H28" s="16"/>
      <c r="I28" s="15">
        <v>5</v>
      </c>
      <c r="J28" s="16"/>
      <c r="K28" s="15">
        <f>SUM(K14:K27)</f>
        <v>0</v>
      </c>
      <c r="L28" s="16"/>
      <c r="M28" s="15">
        <f t="shared" ref="M28" si="2">AVERAGE(M14:M27)</f>
        <v>74.319999999999993</v>
      </c>
      <c r="N28" s="17">
        <f>AVERAGE(N14:N27)</f>
        <v>0.68005000000000004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35" t="s">
        <v>27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40" t="s">
        <v>28</v>
      </c>
      <c r="C33" s="22"/>
      <c r="D33" s="22"/>
      <c r="E33" s="1"/>
      <c r="F33" s="1"/>
      <c r="G33" s="37" t="s">
        <v>29</v>
      </c>
      <c r="H33" s="22"/>
      <c r="I33" s="22"/>
      <c r="J33" s="22"/>
      <c r="K33" s="1"/>
      <c r="L33" s="1"/>
      <c r="M33" s="1"/>
      <c r="N33" s="1"/>
    </row>
    <row r="34" spans="1:14" ht="62.25" customHeight="1" x14ac:dyDescent="0.2">
      <c r="A34" s="1"/>
      <c r="B34" s="41"/>
      <c r="C34" s="24"/>
      <c r="D34" s="24"/>
      <c r="E34" s="1"/>
      <c r="F34" s="1"/>
      <c r="G34" s="23"/>
      <c r="H34" s="24"/>
      <c r="I34" s="24"/>
      <c r="J34" s="24"/>
      <c r="K34" s="1"/>
      <c r="L34" s="1"/>
      <c r="M34" s="1"/>
      <c r="N34" s="1"/>
    </row>
    <row r="35" spans="1:14" ht="12.75" hidden="1" customHeight="1" x14ac:dyDescent="0.2">
      <c r="A35" s="42" t="e">
        <v>#REF!</v>
      </c>
      <c r="B35" s="22"/>
      <c r="C35" s="8"/>
      <c r="D35" s="1"/>
      <c r="E35" s="42"/>
      <c r="F35" s="22"/>
      <c r="G35" s="22"/>
      <c r="H35" s="22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36" t="str">
        <f>B10</f>
        <v>L.A. CARLOS DE JESUS MORTEO PEÑA</v>
      </c>
      <c r="C37" s="22"/>
      <c r="D37" s="22"/>
      <c r="E37" s="19"/>
      <c r="F37" s="19"/>
      <c r="G37" s="36"/>
      <c r="H37" s="22"/>
      <c r="I37" s="22"/>
      <c r="J37" s="22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B37:D37"/>
    <mergeCell ref="G37:J37"/>
    <mergeCell ref="A30:N30"/>
    <mergeCell ref="B34:D34"/>
    <mergeCell ref="G34:J34"/>
    <mergeCell ref="B33:D33"/>
    <mergeCell ref="G33:J33"/>
    <mergeCell ref="A35:B35"/>
    <mergeCell ref="E35:H35"/>
    <mergeCell ref="A12:A13"/>
    <mergeCell ref="B12:B13"/>
    <mergeCell ref="C12:C13"/>
    <mergeCell ref="D12:D13"/>
    <mergeCell ref="E12:E13"/>
    <mergeCell ref="L12:L13"/>
    <mergeCell ref="N12:N13"/>
    <mergeCell ref="M12:M13"/>
    <mergeCell ref="I8:K8"/>
    <mergeCell ref="B10:L10"/>
    <mergeCell ref="F12:G12"/>
    <mergeCell ref="H12:H13"/>
    <mergeCell ref="I12:I13"/>
    <mergeCell ref="J12:J13"/>
    <mergeCell ref="K12:K13"/>
    <mergeCell ref="B8:C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00"/>
  <sheetViews>
    <sheetView tabSelected="1" workbookViewId="0">
      <selection activeCell="L21" sqref="L21"/>
    </sheetView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12" width="7.625" customWidth="1"/>
    <col min="13" max="14" width="11.375" customWidth="1"/>
  </cols>
  <sheetData>
    <row r="1" spans="1:14" ht="62.25" customHeight="1" x14ac:dyDescent="0.2">
      <c r="A1" s="1"/>
      <c r="B1" s="3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37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37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2.75" customHeight="1" x14ac:dyDescent="0.2">
      <c r="A6" s="38" t="s">
        <v>3</v>
      </c>
      <c r="B6" s="22"/>
      <c r="C6" s="22"/>
      <c r="D6" s="22"/>
      <c r="E6" s="39"/>
      <c r="F6" s="24"/>
      <c r="G6" s="24"/>
      <c r="H6" s="24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23">
        <v>3</v>
      </c>
      <c r="C8" s="24"/>
      <c r="D8" s="6" t="s">
        <v>6</v>
      </c>
      <c r="E8" s="5">
        <f>'1'!E8</f>
        <v>4</v>
      </c>
      <c r="G8" s="4" t="s">
        <v>7</v>
      </c>
      <c r="H8" s="5">
        <f>'1'!H8</f>
        <v>4</v>
      </c>
      <c r="I8" s="21" t="s">
        <v>8</v>
      </c>
      <c r="J8" s="22"/>
      <c r="K8" s="22"/>
      <c r="L8" s="23" t="str">
        <f>'1'!L8</f>
        <v>SEPTIEMBRE 23 - ENERO 24</v>
      </c>
      <c r="M8" s="24"/>
      <c r="N8" s="24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9</v>
      </c>
      <c r="B10" s="23" t="str">
        <f>'1'!B10</f>
        <v>L.A. CARLOS DE JESUS MORTEO PEÑA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25" t="s">
        <v>10</v>
      </c>
      <c r="B12" s="27" t="s">
        <v>11</v>
      </c>
      <c r="C12" s="27" t="s">
        <v>12</v>
      </c>
      <c r="D12" s="29" t="s">
        <v>13</v>
      </c>
      <c r="E12" s="29" t="s">
        <v>14</v>
      </c>
      <c r="F12" s="30" t="s">
        <v>15</v>
      </c>
      <c r="G12" s="31"/>
      <c r="H12" s="29" t="s">
        <v>16</v>
      </c>
      <c r="I12" s="29" t="s">
        <v>17</v>
      </c>
      <c r="J12" s="29" t="s">
        <v>18</v>
      </c>
      <c r="K12" s="29" t="s">
        <v>19</v>
      </c>
      <c r="L12" s="29" t="s">
        <v>20</v>
      </c>
      <c r="M12" s="29" t="s">
        <v>21</v>
      </c>
      <c r="N12" s="33" t="s">
        <v>22</v>
      </c>
    </row>
    <row r="13" spans="1:14" ht="12.75" customHeight="1" x14ac:dyDescent="0.2">
      <c r="A13" s="26"/>
      <c r="B13" s="28"/>
      <c r="C13" s="28"/>
      <c r="D13" s="28"/>
      <c r="E13" s="28"/>
      <c r="F13" s="9" t="s">
        <v>23</v>
      </c>
      <c r="G13" s="9" t="s">
        <v>24</v>
      </c>
      <c r="H13" s="28"/>
      <c r="I13" s="28"/>
      <c r="J13" s="28"/>
      <c r="K13" s="28"/>
      <c r="L13" s="28"/>
      <c r="M13" s="28"/>
      <c r="N13" s="34"/>
    </row>
    <row r="14" spans="1:14" ht="12.75" customHeight="1" x14ac:dyDescent="0.2">
      <c r="A14" s="11" t="str">
        <f>'1'!A14</f>
        <v xml:space="preserve">GESTION FINANCIERA PARA PROYECTOS DE INNOVACIO  </v>
      </c>
      <c r="B14" s="11" t="s">
        <v>37</v>
      </c>
      <c r="C14" s="11" t="str">
        <f>'1'!C14</f>
        <v>705 A</v>
      </c>
      <c r="D14" s="11" t="str">
        <f>'1'!D14</f>
        <v>DLA</v>
      </c>
      <c r="E14" s="11">
        <f>'1'!E14</f>
        <v>33</v>
      </c>
      <c r="F14" s="11">
        <v>33</v>
      </c>
      <c r="G14" s="11"/>
      <c r="H14" s="12"/>
      <c r="I14" s="11">
        <f t="shared" ref="I14:I28" si="0">(E14-SUM(F14:G14))-K14</f>
        <v>0</v>
      </c>
      <c r="J14" s="12"/>
      <c r="K14" s="11"/>
      <c r="L14" s="12"/>
      <c r="M14" s="11">
        <v>87</v>
      </c>
      <c r="N14" s="13">
        <v>0.3</v>
      </c>
    </row>
    <row r="15" spans="1:14" ht="12.75" customHeight="1" x14ac:dyDescent="0.2">
      <c r="A15" s="11" t="str">
        <f>'1'!A15</f>
        <v>ADMINISTRACION FINANCIERA  I</v>
      </c>
      <c r="B15" s="11" t="s">
        <v>37</v>
      </c>
      <c r="C15" s="11" t="str">
        <f>'1'!C15</f>
        <v>505 B</v>
      </c>
      <c r="D15" s="11" t="str">
        <f>'1'!D15</f>
        <v>DLA</v>
      </c>
      <c r="E15" s="11">
        <f>'1'!E15</f>
        <v>15</v>
      </c>
      <c r="F15" s="11">
        <v>10</v>
      </c>
      <c r="G15" s="11"/>
      <c r="H15" s="12"/>
      <c r="I15" s="11">
        <f t="shared" si="0"/>
        <v>5</v>
      </c>
      <c r="J15" s="12"/>
      <c r="K15" s="11"/>
      <c r="L15" s="12"/>
      <c r="M15" s="11">
        <v>71</v>
      </c>
      <c r="N15" s="13">
        <v>0.46</v>
      </c>
    </row>
    <row r="16" spans="1:14" ht="12.75" customHeight="1" x14ac:dyDescent="0.2">
      <c r="A16" s="11" t="str">
        <f>'1'!A16</f>
        <v>ADMINISTRACION FINANCIERA  II</v>
      </c>
      <c r="B16" s="11" t="s">
        <v>47</v>
      </c>
      <c r="C16" s="11" t="str">
        <f>'1'!C16</f>
        <v>605 A</v>
      </c>
      <c r="D16" s="11" t="str">
        <f>'1'!D16</f>
        <v>DLA</v>
      </c>
      <c r="E16" s="11">
        <f>'1'!E16</f>
        <v>10</v>
      </c>
      <c r="F16" s="11">
        <v>10</v>
      </c>
      <c r="G16" s="11"/>
      <c r="H16" s="12"/>
      <c r="I16" s="11">
        <f t="shared" si="0"/>
        <v>0</v>
      </c>
      <c r="J16" s="12"/>
      <c r="K16" s="11"/>
      <c r="L16" s="12"/>
      <c r="M16" s="11">
        <v>90</v>
      </c>
      <c r="N16" s="13">
        <v>1</v>
      </c>
    </row>
    <row r="17" spans="1:14" ht="12.75" customHeight="1" x14ac:dyDescent="0.2">
      <c r="A17" s="11" t="str">
        <f>'1'!A17</f>
        <v>MEZKLA DE MERCADOTECNIA</v>
      </c>
      <c r="B17" s="11" t="s">
        <v>37</v>
      </c>
      <c r="C17" s="11" t="str">
        <f>'1'!C17</f>
        <v>505 A</v>
      </c>
      <c r="D17" s="11" t="str">
        <f>'1'!D17</f>
        <v>DLA</v>
      </c>
      <c r="E17" s="11">
        <f>'1'!E17</f>
        <v>28</v>
      </c>
      <c r="F17" s="11">
        <v>26</v>
      </c>
      <c r="G17" s="11"/>
      <c r="H17" s="12"/>
      <c r="I17" s="11">
        <f t="shared" si="0"/>
        <v>2</v>
      </c>
      <c r="J17" s="12"/>
      <c r="K17" s="11"/>
      <c r="L17" s="12"/>
      <c r="M17" s="11">
        <v>84</v>
      </c>
      <c r="N17" s="13">
        <v>0.92</v>
      </c>
    </row>
    <row r="18" spans="1:14" ht="12.75" customHeight="1" x14ac:dyDescent="0.2">
      <c r="A18" s="11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</row>
    <row r="19" spans="1:14" ht="12.75" customHeight="1" x14ac:dyDescent="0.2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ht="12.75" customHeight="1" x14ac:dyDescent="0.2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ht="12.75" customHeight="1" x14ac:dyDescent="0.2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ht="12.75" customHeight="1" x14ac:dyDescent="0.2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ht="12.75" customHeight="1" x14ac:dyDescent="0.2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ht="12.75" customHeight="1" x14ac:dyDescent="0.2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ht="12.75" customHeight="1" x14ac:dyDescent="0.2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ht="12.75" customHeight="1" x14ac:dyDescent="0.2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ht="16.5" customHeight="1" x14ac:dyDescent="0.2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ht="12.75" customHeight="1" x14ac:dyDescent="0.2">
      <c r="A28" s="14" t="s">
        <v>25</v>
      </c>
      <c r="B28" s="15" t="s">
        <v>26</v>
      </c>
      <c r="C28" s="15" t="s">
        <v>26</v>
      </c>
      <c r="D28" s="15" t="s">
        <v>26</v>
      </c>
      <c r="E28" s="15">
        <f t="shared" ref="E28:G28" si="1">SUM(E14:E27)</f>
        <v>86</v>
      </c>
      <c r="F28" s="15">
        <f t="shared" si="1"/>
        <v>79</v>
      </c>
      <c r="G28" s="15">
        <f t="shared" si="1"/>
        <v>0</v>
      </c>
      <c r="H28" s="16">
        <f>SUM(F28:G28)/E28</f>
        <v>0.91860465116279066</v>
      </c>
      <c r="I28" s="15">
        <f t="shared" si="0"/>
        <v>7</v>
      </c>
      <c r="J28" s="16">
        <f t="shared" ref="J14:J28" si="2">I28/E28</f>
        <v>8.1395348837209308E-2</v>
      </c>
      <c r="K28" s="15">
        <f>SUM(K14:K27)</f>
        <v>0</v>
      </c>
      <c r="L28" s="16">
        <f t="shared" ref="L14:L28" si="3">K28/E28</f>
        <v>0</v>
      </c>
      <c r="M28" s="15">
        <f t="shared" ref="M28:N28" si="4">AVERAGE(M14:M27)</f>
        <v>83</v>
      </c>
      <c r="N28" s="17">
        <f t="shared" si="4"/>
        <v>0.67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35" t="s">
        <v>27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40" t="s">
        <v>28</v>
      </c>
      <c r="C33" s="22"/>
      <c r="D33" s="22"/>
      <c r="E33" s="1"/>
      <c r="F33" s="1"/>
      <c r="G33" s="37" t="s">
        <v>29</v>
      </c>
      <c r="H33" s="22"/>
      <c r="I33" s="22"/>
      <c r="J33" s="22"/>
      <c r="K33" s="1"/>
      <c r="L33" s="1"/>
      <c r="M33" s="1"/>
      <c r="N33" s="1"/>
    </row>
    <row r="34" spans="1:14" ht="62.25" customHeight="1" x14ac:dyDescent="0.2">
      <c r="A34" s="1"/>
      <c r="B34" s="41"/>
      <c r="C34" s="24"/>
      <c r="D34" s="24"/>
      <c r="E34" s="1"/>
      <c r="F34" s="1"/>
      <c r="G34" s="23"/>
      <c r="H34" s="24"/>
      <c r="I34" s="24"/>
      <c r="J34" s="24"/>
      <c r="K34" s="1"/>
      <c r="L34" s="1"/>
      <c r="M34" s="1"/>
      <c r="N34" s="1"/>
    </row>
    <row r="35" spans="1:14" ht="12.75" hidden="1" customHeight="1" x14ac:dyDescent="0.2">
      <c r="A35" s="42" t="e">
        <v>#REF!</v>
      </c>
      <c r="B35" s="22"/>
      <c r="C35" s="8"/>
      <c r="D35" s="1"/>
      <c r="E35" s="42"/>
      <c r="F35" s="22"/>
      <c r="G35" s="22"/>
      <c r="H35" s="22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36" t="str">
        <f>B10</f>
        <v>L.A. CARLOS DE JESUS MORTEO PEÑA</v>
      </c>
      <c r="C37" s="22"/>
      <c r="D37" s="22"/>
      <c r="E37" s="19"/>
      <c r="F37" s="19"/>
      <c r="G37" s="36"/>
      <c r="H37" s="22"/>
      <c r="I37" s="22"/>
      <c r="J37" s="22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B37:D37"/>
    <mergeCell ref="G37:J37"/>
    <mergeCell ref="A30:N30"/>
    <mergeCell ref="B34:D34"/>
    <mergeCell ref="G34:J34"/>
    <mergeCell ref="B33:D33"/>
    <mergeCell ref="G33:J33"/>
    <mergeCell ref="A35:B35"/>
    <mergeCell ref="E35:H35"/>
    <mergeCell ref="A12:A13"/>
    <mergeCell ref="B12:B13"/>
    <mergeCell ref="C12:C13"/>
    <mergeCell ref="D12:D13"/>
    <mergeCell ref="E12:E13"/>
    <mergeCell ref="L12:L13"/>
    <mergeCell ref="N12:N13"/>
    <mergeCell ref="M12:M13"/>
    <mergeCell ref="I8:K8"/>
    <mergeCell ref="B10:L10"/>
    <mergeCell ref="F12:G12"/>
    <mergeCell ref="H12:H13"/>
    <mergeCell ref="I12:I13"/>
    <mergeCell ref="J12:J13"/>
    <mergeCell ref="K12:K13"/>
    <mergeCell ref="B8:C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00"/>
  <sheetViews>
    <sheetView workbookViewId="0"/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12" width="7.625" customWidth="1"/>
    <col min="13" max="14" width="11.375" customWidth="1"/>
  </cols>
  <sheetData>
    <row r="1" spans="1:14" ht="62.25" customHeight="1" x14ac:dyDescent="0.2">
      <c r="A1" s="1"/>
      <c r="B1" s="3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37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37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2.75" customHeight="1" x14ac:dyDescent="0.2">
      <c r="A6" s="38" t="s">
        <v>3</v>
      </c>
      <c r="B6" s="22"/>
      <c r="C6" s="22"/>
      <c r="D6" s="22"/>
      <c r="E6" s="39"/>
      <c r="F6" s="24"/>
      <c r="G6" s="24"/>
      <c r="H6" s="24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23">
        <v>4</v>
      </c>
      <c r="C8" s="24"/>
      <c r="D8" s="6" t="s">
        <v>6</v>
      </c>
      <c r="E8" s="5">
        <f>'1'!E8</f>
        <v>4</v>
      </c>
      <c r="G8" s="4" t="s">
        <v>7</v>
      </c>
      <c r="H8" s="5">
        <f>'1'!H8</f>
        <v>4</v>
      </c>
      <c r="I8" s="21" t="s">
        <v>8</v>
      </c>
      <c r="J8" s="22"/>
      <c r="K8" s="22"/>
      <c r="L8" s="23" t="str">
        <f>'1'!L8</f>
        <v>SEPTIEMBRE 23 - ENERO 24</v>
      </c>
      <c r="M8" s="24"/>
      <c r="N8" s="24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9</v>
      </c>
      <c r="B10" s="23" t="str">
        <f>'1'!B10</f>
        <v>L.A. CARLOS DE JESUS MORTEO PEÑA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25" t="s">
        <v>10</v>
      </c>
      <c r="B12" s="27" t="s">
        <v>11</v>
      </c>
      <c r="C12" s="27" t="s">
        <v>12</v>
      </c>
      <c r="D12" s="29" t="s">
        <v>13</v>
      </c>
      <c r="E12" s="29" t="s">
        <v>14</v>
      </c>
      <c r="F12" s="30" t="s">
        <v>15</v>
      </c>
      <c r="G12" s="31"/>
      <c r="H12" s="29" t="s">
        <v>16</v>
      </c>
      <c r="I12" s="29" t="s">
        <v>17</v>
      </c>
      <c r="J12" s="29" t="s">
        <v>18</v>
      </c>
      <c r="K12" s="29" t="s">
        <v>19</v>
      </c>
      <c r="L12" s="29" t="s">
        <v>20</v>
      </c>
      <c r="M12" s="29" t="s">
        <v>21</v>
      </c>
      <c r="N12" s="33" t="s">
        <v>22</v>
      </c>
    </row>
    <row r="13" spans="1:14" ht="12.75" customHeight="1" x14ac:dyDescent="0.2">
      <c r="A13" s="26"/>
      <c r="B13" s="28"/>
      <c r="C13" s="28"/>
      <c r="D13" s="28"/>
      <c r="E13" s="28"/>
      <c r="F13" s="9" t="s">
        <v>23</v>
      </c>
      <c r="G13" s="9" t="s">
        <v>24</v>
      </c>
      <c r="H13" s="28"/>
      <c r="I13" s="28"/>
      <c r="J13" s="28"/>
      <c r="K13" s="28"/>
      <c r="L13" s="28"/>
      <c r="M13" s="28"/>
      <c r="N13" s="34"/>
    </row>
    <row r="14" spans="1:14" ht="12.75" customHeight="1" x14ac:dyDescent="0.2">
      <c r="A14" s="11" t="str">
        <f>'1'!A14</f>
        <v xml:space="preserve">GESTION FINANCIERA PARA PROYECTOS DE INNOVACIO  </v>
      </c>
      <c r="B14" s="11"/>
      <c r="C14" s="11" t="str">
        <f>'1'!C14</f>
        <v>705 A</v>
      </c>
      <c r="D14" s="11" t="str">
        <f>'1'!D14</f>
        <v>DLA</v>
      </c>
      <c r="E14" s="11">
        <f>'1'!E14</f>
        <v>33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33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</row>
    <row r="15" spans="1:14" ht="12.75" customHeight="1" x14ac:dyDescent="0.2">
      <c r="A15" s="11" t="str">
        <f>'1'!A15</f>
        <v>ADMINISTRACION FINANCIERA  I</v>
      </c>
      <c r="B15" s="11"/>
      <c r="C15" s="11" t="str">
        <f>'1'!C15</f>
        <v>505 B</v>
      </c>
      <c r="D15" s="11" t="str">
        <f>'1'!D15</f>
        <v>DLA</v>
      </c>
      <c r="E15" s="11">
        <f>'1'!E15</f>
        <v>15</v>
      </c>
      <c r="F15" s="11"/>
      <c r="G15" s="11"/>
      <c r="H15" s="12">
        <f t="shared" si="0"/>
        <v>0</v>
      </c>
      <c r="I15" s="11">
        <f t="shared" si="1"/>
        <v>15</v>
      </c>
      <c r="J15" s="12">
        <f t="shared" si="2"/>
        <v>1</v>
      </c>
      <c r="K15" s="11"/>
      <c r="L15" s="12">
        <f t="shared" si="3"/>
        <v>0</v>
      </c>
      <c r="M15" s="11"/>
      <c r="N15" s="13"/>
    </row>
    <row r="16" spans="1:14" ht="12.75" customHeight="1" x14ac:dyDescent="0.2">
      <c r="A16" s="11" t="str">
        <f>'1'!A16</f>
        <v>ADMINISTRACION FINANCIERA  II</v>
      </c>
      <c r="B16" s="11"/>
      <c r="C16" s="11" t="str">
        <f>'1'!C16</f>
        <v>605 A</v>
      </c>
      <c r="D16" s="11" t="str">
        <f>'1'!D16</f>
        <v>DLA</v>
      </c>
      <c r="E16" s="11">
        <f>'1'!E16</f>
        <v>10</v>
      </c>
      <c r="F16" s="11"/>
      <c r="G16" s="11"/>
      <c r="H16" s="12">
        <f t="shared" si="0"/>
        <v>0</v>
      </c>
      <c r="I16" s="11">
        <f t="shared" si="1"/>
        <v>10</v>
      </c>
      <c r="J16" s="12">
        <f t="shared" si="2"/>
        <v>1</v>
      </c>
      <c r="K16" s="11"/>
      <c r="L16" s="12">
        <f t="shared" si="3"/>
        <v>0</v>
      </c>
      <c r="M16" s="11"/>
      <c r="N16" s="13"/>
    </row>
    <row r="17" spans="1:14" ht="12.75" customHeight="1" x14ac:dyDescent="0.2">
      <c r="A17" s="11" t="str">
        <f>'1'!A17</f>
        <v>MEZKLA DE MERCADOTECNIA</v>
      </c>
      <c r="B17" s="11"/>
      <c r="C17" s="11" t="str">
        <f>'1'!C17</f>
        <v>505 A</v>
      </c>
      <c r="D17" s="11" t="str">
        <f>'1'!D17</f>
        <v>DLA</v>
      </c>
      <c r="E17" s="11">
        <f>'1'!E17</f>
        <v>28</v>
      </c>
      <c r="F17" s="11"/>
      <c r="G17" s="11"/>
      <c r="H17" s="12">
        <f t="shared" si="0"/>
        <v>0</v>
      </c>
      <c r="I17" s="11">
        <f t="shared" si="1"/>
        <v>28</v>
      </c>
      <c r="J17" s="12">
        <f t="shared" si="2"/>
        <v>1</v>
      </c>
      <c r="K17" s="11"/>
      <c r="L17" s="12">
        <f t="shared" si="3"/>
        <v>0</v>
      </c>
      <c r="M17" s="11"/>
      <c r="N17" s="13"/>
    </row>
    <row r="18" spans="1:14" ht="12.75" customHeight="1" x14ac:dyDescent="0.2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3"/>
    </row>
    <row r="19" spans="1:14" ht="12.75" customHeight="1" x14ac:dyDescent="0.2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</row>
    <row r="20" spans="1:14" ht="12.75" customHeight="1" x14ac:dyDescent="0.2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</row>
    <row r="21" spans="1:14" ht="12.75" customHeight="1" x14ac:dyDescent="0.2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</row>
    <row r="22" spans="1:14" ht="12.75" customHeight="1" x14ac:dyDescent="0.2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</row>
    <row r="23" spans="1:14" ht="12.75" customHeight="1" x14ac:dyDescent="0.2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</row>
    <row r="24" spans="1:14" ht="12.75" customHeight="1" x14ac:dyDescent="0.2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</row>
    <row r="25" spans="1:14" ht="12.75" customHeight="1" x14ac:dyDescent="0.2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</row>
    <row r="26" spans="1:14" ht="12.75" customHeight="1" x14ac:dyDescent="0.2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</row>
    <row r="27" spans="1:14" ht="16.5" customHeight="1" x14ac:dyDescent="0.2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</row>
    <row r="28" spans="1:14" ht="12.75" customHeight="1" x14ac:dyDescent="0.2">
      <c r="A28" s="14" t="s">
        <v>25</v>
      </c>
      <c r="B28" s="15" t="s">
        <v>26</v>
      </c>
      <c r="C28" s="15" t="s">
        <v>26</v>
      </c>
      <c r="D28" s="15" t="s">
        <v>26</v>
      </c>
      <c r="E28" s="15">
        <f t="shared" ref="E28:G28" si="4">SUM(E14:E27)</f>
        <v>86</v>
      </c>
      <c r="F28" s="15">
        <f t="shared" si="4"/>
        <v>0</v>
      </c>
      <c r="G28" s="15">
        <f t="shared" si="4"/>
        <v>0</v>
      </c>
      <c r="H28" s="16">
        <f>SUM(F28:G28)/E28</f>
        <v>0</v>
      </c>
      <c r="I28" s="15">
        <f t="shared" si="1"/>
        <v>86</v>
      </c>
      <c r="J28" s="16">
        <f t="shared" si="2"/>
        <v>1</v>
      </c>
      <c r="K28" s="15">
        <f>SUM(K14:K27)</f>
        <v>0</v>
      </c>
      <c r="L28" s="16">
        <f t="shared" si="3"/>
        <v>0</v>
      </c>
      <c r="M28" s="15" t="e">
        <f t="shared" ref="M28:N28" si="5">AVERAGE(M14:M27)</f>
        <v>#DIV/0!</v>
      </c>
      <c r="N28" s="17" t="e">
        <f t="shared" si="5"/>
        <v>#DIV/0!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35" t="s">
        <v>27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40" t="s">
        <v>28</v>
      </c>
      <c r="C33" s="22"/>
      <c r="D33" s="22"/>
      <c r="E33" s="1"/>
      <c r="F33" s="1"/>
      <c r="G33" s="37" t="s">
        <v>29</v>
      </c>
      <c r="H33" s="22"/>
      <c r="I33" s="22"/>
      <c r="J33" s="22"/>
      <c r="K33" s="1"/>
      <c r="L33" s="1"/>
      <c r="M33" s="1"/>
      <c r="N33" s="1"/>
    </row>
    <row r="34" spans="1:14" ht="62.25" customHeight="1" x14ac:dyDescent="0.2">
      <c r="A34" s="1"/>
      <c r="B34" s="41"/>
      <c r="C34" s="24"/>
      <c r="D34" s="24"/>
      <c r="E34" s="1"/>
      <c r="F34" s="1"/>
      <c r="G34" s="23"/>
      <c r="H34" s="24"/>
      <c r="I34" s="24"/>
      <c r="J34" s="24"/>
      <c r="K34" s="1"/>
      <c r="L34" s="1"/>
      <c r="M34" s="1"/>
      <c r="N34" s="1"/>
    </row>
    <row r="35" spans="1:14" ht="12.75" hidden="1" customHeight="1" x14ac:dyDescent="0.2">
      <c r="A35" s="42" t="e">
        <v>#REF!</v>
      </c>
      <c r="B35" s="22"/>
      <c r="C35" s="8"/>
      <c r="D35" s="1"/>
      <c r="E35" s="42"/>
      <c r="F35" s="22"/>
      <c r="G35" s="22"/>
      <c r="H35" s="22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36" t="str">
        <f>B10</f>
        <v>L.A. CARLOS DE JESUS MORTEO PEÑA</v>
      </c>
      <c r="C37" s="22"/>
      <c r="D37" s="22"/>
      <c r="E37" s="19"/>
      <c r="F37" s="19"/>
      <c r="G37" s="36"/>
      <c r="H37" s="22"/>
      <c r="I37" s="22"/>
      <c r="J37" s="22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B37:D37"/>
    <mergeCell ref="G37:J37"/>
    <mergeCell ref="A30:N30"/>
    <mergeCell ref="B34:D34"/>
    <mergeCell ref="G34:J34"/>
    <mergeCell ref="B33:D33"/>
    <mergeCell ref="G33:J33"/>
    <mergeCell ref="A35:B35"/>
    <mergeCell ref="E35:H35"/>
    <mergeCell ref="A12:A13"/>
    <mergeCell ref="B12:B13"/>
    <mergeCell ref="C12:C13"/>
    <mergeCell ref="D12:D13"/>
    <mergeCell ref="E12:E13"/>
    <mergeCell ref="L12:L13"/>
    <mergeCell ref="N12:N13"/>
    <mergeCell ref="M12:M13"/>
    <mergeCell ref="I8:K8"/>
    <mergeCell ref="B10:L10"/>
    <mergeCell ref="F12:G12"/>
    <mergeCell ref="H12:H13"/>
    <mergeCell ref="I12:I13"/>
    <mergeCell ref="J12:J13"/>
    <mergeCell ref="K12:K13"/>
    <mergeCell ref="B8:C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00"/>
  <sheetViews>
    <sheetView workbookViewId="0"/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12" width="7.625" customWidth="1"/>
    <col min="13" max="14" width="11.375" customWidth="1"/>
  </cols>
  <sheetData>
    <row r="1" spans="1:14" ht="62.25" customHeight="1" x14ac:dyDescent="0.2">
      <c r="A1" s="1"/>
      <c r="B1" s="3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37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37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2.75" customHeight="1" x14ac:dyDescent="0.2">
      <c r="A6" s="38" t="s">
        <v>3</v>
      </c>
      <c r="B6" s="22"/>
      <c r="C6" s="22"/>
      <c r="D6" s="22"/>
      <c r="E6" s="39"/>
      <c r="F6" s="24"/>
      <c r="G6" s="24"/>
      <c r="H6" s="24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23" t="s">
        <v>30</v>
      </c>
      <c r="C8" s="24"/>
      <c r="D8" s="6" t="s">
        <v>6</v>
      </c>
      <c r="E8" s="5">
        <f>'1'!E8</f>
        <v>4</v>
      </c>
      <c r="G8" s="4" t="s">
        <v>7</v>
      </c>
      <c r="H8" s="5">
        <f>'1'!H8</f>
        <v>4</v>
      </c>
      <c r="I8" s="21" t="s">
        <v>8</v>
      </c>
      <c r="J8" s="22"/>
      <c r="K8" s="22"/>
      <c r="L8" s="23" t="str">
        <f>'1'!L8</f>
        <v>SEPTIEMBRE 23 - ENERO 24</v>
      </c>
      <c r="M8" s="24"/>
      <c r="N8" s="24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9</v>
      </c>
      <c r="B10" s="23" t="str">
        <f>'1'!B10</f>
        <v>L.A. CARLOS DE JESUS MORTEO PEÑA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25" t="s">
        <v>10</v>
      </c>
      <c r="B12" s="27" t="s">
        <v>11</v>
      </c>
      <c r="C12" s="27" t="s">
        <v>12</v>
      </c>
      <c r="D12" s="29" t="s">
        <v>13</v>
      </c>
      <c r="E12" s="29" t="s">
        <v>14</v>
      </c>
      <c r="F12" s="30" t="s">
        <v>15</v>
      </c>
      <c r="G12" s="31"/>
      <c r="H12" s="29" t="s">
        <v>16</v>
      </c>
      <c r="I12" s="29" t="s">
        <v>17</v>
      </c>
      <c r="J12" s="29" t="s">
        <v>18</v>
      </c>
      <c r="K12" s="29" t="s">
        <v>19</v>
      </c>
      <c r="L12" s="29" t="s">
        <v>20</v>
      </c>
      <c r="M12" s="29" t="s">
        <v>21</v>
      </c>
      <c r="N12" s="33" t="s">
        <v>22</v>
      </c>
    </row>
    <row r="13" spans="1:14" ht="12.75" customHeight="1" x14ac:dyDescent="0.2">
      <c r="A13" s="26"/>
      <c r="B13" s="28"/>
      <c r="C13" s="28"/>
      <c r="D13" s="28"/>
      <c r="E13" s="28"/>
      <c r="F13" s="9" t="s">
        <v>23</v>
      </c>
      <c r="G13" s="9" t="s">
        <v>24</v>
      </c>
      <c r="H13" s="28"/>
      <c r="I13" s="28"/>
      <c r="J13" s="28"/>
      <c r="K13" s="28"/>
      <c r="L13" s="28"/>
      <c r="M13" s="28"/>
      <c r="N13" s="34"/>
    </row>
    <row r="14" spans="1:14" ht="12.75" customHeight="1" x14ac:dyDescent="0.2">
      <c r="A14" s="11" t="str">
        <f>'1'!A14</f>
        <v xml:space="preserve">GESTION FINANCIERA PARA PROYECTOS DE INNOVACIO  </v>
      </c>
      <c r="B14" s="11"/>
      <c r="C14" s="11" t="str">
        <f>'1'!C14</f>
        <v>705 A</v>
      </c>
      <c r="D14" s="11" t="str">
        <f>'1'!D14</f>
        <v>DLA</v>
      </c>
      <c r="E14" s="11">
        <f>'1'!E14</f>
        <v>33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33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</row>
    <row r="15" spans="1:14" ht="12.75" customHeight="1" x14ac:dyDescent="0.2">
      <c r="A15" s="11" t="str">
        <f>'1'!A15</f>
        <v>ADMINISTRACION FINANCIERA  I</v>
      </c>
      <c r="B15" s="11"/>
      <c r="C15" s="11" t="str">
        <f>'1'!C15</f>
        <v>505 B</v>
      </c>
      <c r="D15" s="11" t="str">
        <f>'1'!D15</f>
        <v>DLA</v>
      </c>
      <c r="E15" s="11">
        <f>'1'!E15</f>
        <v>15</v>
      </c>
      <c r="F15" s="11"/>
      <c r="G15" s="11"/>
      <c r="H15" s="12">
        <f t="shared" si="0"/>
        <v>0</v>
      </c>
      <c r="I15" s="11">
        <f t="shared" si="1"/>
        <v>15</v>
      </c>
      <c r="J15" s="12">
        <f t="shared" si="2"/>
        <v>1</v>
      </c>
      <c r="K15" s="11"/>
      <c r="L15" s="12">
        <f t="shared" si="3"/>
        <v>0</v>
      </c>
      <c r="M15" s="11"/>
      <c r="N15" s="13"/>
    </row>
    <row r="16" spans="1:14" ht="12.75" customHeight="1" x14ac:dyDescent="0.2">
      <c r="A16" s="11" t="str">
        <f>'1'!A16</f>
        <v>ADMINISTRACION FINANCIERA  II</v>
      </c>
      <c r="B16" s="11"/>
      <c r="C16" s="11" t="str">
        <f>'1'!C16</f>
        <v>605 A</v>
      </c>
      <c r="D16" s="11" t="str">
        <f>'1'!D16</f>
        <v>DLA</v>
      </c>
      <c r="E16" s="11">
        <f>'1'!E16</f>
        <v>10</v>
      </c>
      <c r="F16" s="11"/>
      <c r="G16" s="11"/>
      <c r="H16" s="12">
        <f t="shared" si="0"/>
        <v>0</v>
      </c>
      <c r="I16" s="11">
        <f t="shared" si="1"/>
        <v>10</v>
      </c>
      <c r="J16" s="12">
        <f t="shared" si="2"/>
        <v>1</v>
      </c>
      <c r="K16" s="11"/>
      <c r="L16" s="12">
        <f t="shared" si="3"/>
        <v>0</v>
      </c>
      <c r="M16" s="11"/>
      <c r="N16" s="13"/>
    </row>
    <row r="17" spans="1:14" ht="12.75" customHeight="1" x14ac:dyDescent="0.2">
      <c r="A17" s="11" t="str">
        <f>'1'!A17</f>
        <v>MEZKLA DE MERCADOTECNIA</v>
      </c>
      <c r="B17" s="11"/>
      <c r="C17" s="11" t="str">
        <f>'1'!C17</f>
        <v>505 A</v>
      </c>
      <c r="D17" s="11" t="str">
        <f>'1'!D17</f>
        <v>DLA</v>
      </c>
      <c r="E17" s="11">
        <f>'1'!E17</f>
        <v>28</v>
      </c>
      <c r="F17" s="11"/>
      <c r="G17" s="11"/>
      <c r="H17" s="12">
        <f t="shared" si="0"/>
        <v>0</v>
      </c>
      <c r="I17" s="11">
        <f t="shared" si="1"/>
        <v>28</v>
      </c>
      <c r="J17" s="12">
        <f t="shared" si="2"/>
        <v>1</v>
      </c>
      <c r="K17" s="11"/>
      <c r="L17" s="12">
        <f t="shared" si="3"/>
        <v>0</v>
      </c>
      <c r="M17" s="11"/>
      <c r="N17" s="13"/>
    </row>
    <row r="18" spans="1:14" ht="12.75" customHeight="1" x14ac:dyDescent="0.2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3"/>
    </row>
    <row r="19" spans="1:14" ht="12.75" customHeight="1" x14ac:dyDescent="0.2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</row>
    <row r="20" spans="1:14" ht="12.75" customHeight="1" x14ac:dyDescent="0.2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</row>
    <row r="21" spans="1:14" ht="12.75" customHeight="1" x14ac:dyDescent="0.2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</row>
    <row r="22" spans="1:14" ht="12.75" customHeight="1" x14ac:dyDescent="0.2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</row>
    <row r="23" spans="1:14" ht="12.75" customHeight="1" x14ac:dyDescent="0.2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</row>
    <row r="24" spans="1:14" ht="12.75" customHeight="1" x14ac:dyDescent="0.2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</row>
    <row r="25" spans="1:14" ht="12.75" customHeight="1" x14ac:dyDescent="0.2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</row>
    <row r="26" spans="1:14" ht="12.75" customHeight="1" x14ac:dyDescent="0.2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</row>
    <row r="27" spans="1:14" ht="16.5" customHeight="1" x14ac:dyDescent="0.2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</row>
    <row r="28" spans="1:14" ht="12.75" customHeight="1" x14ac:dyDescent="0.2">
      <c r="A28" s="14" t="s">
        <v>25</v>
      </c>
      <c r="B28" s="15" t="s">
        <v>26</v>
      </c>
      <c r="C28" s="15" t="s">
        <v>26</v>
      </c>
      <c r="D28" s="15" t="s">
        <v>26</v>
      </c>
      <c r="E28" s="15">
        <f t="shared" ref="E28:G28" si="4">SUM(E14:E27)</f>
        <v>86</v>
      </c>
      <c r="F28" s="15">
        <f t="shared" si="4"/>
        <v>0</v>
      </c>
      <c r="G28" s="15">
        <f t="shared" si="4"/>
        <v>0</v>
      </c>
      <c r="H28" s="16">
        <f>SUM(F28:G28)/E28</f>
        <v>0</v>
      </c>
      <c r="I28" s="15">
        <f t="shared" si="1"/>
        <v>86</v>
      </c>
      <c r="J28" s="16">
        <f t="shared" si="2"/>
        <v>1</v>
      </c>
      <c r="K28" s="15">
        <f>SUM(K14:K27)</f>
        <v>0</v>
      </c>
      <c r="L28" s="16">
        <f t="shared" si="3"/>
        <v>0</v>
      </c>
      <c r="M28" s="15" t="e">
        <f t="shared" ref="M28:N28" si="5">AVERAGE(M14:M27)</f>
        <v>#DIV/0!</v>
      </c>
      <c r="N28" s="17" t="e">
        <f t="shared" si="5"/>
        <v>#DIV/0!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35" t="s">
        <v>27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40" t="s">
        <v>28</v>
      </c>
      <c r="C33" s="22"/>
      <c r="D33" s="22"/>
      <c r="E33" s="1"/>
      <c r="F33" s="1"/>
      <c r="G33" s="37" t="s">
        <v>29</v>
      </c>
      <c r="H33" s="22"/>
      <c r="I33" s="22"/>
      <c r="J33" s="22"/>
      <c r="K33" s="1"/>
      <c r="L33" s="1"/>
      <c r="M33" s="1"/>
      <c r="N33" s="1"/>
    </row>
    <row r="34" spans="1:14" ht="62.25" customHeight="1" x14ac:dyDescent="0.2">
      <c r="A34" s="1"/>
      <c r="B34" s="41"/>
      <c r="C34" s="24"/>
      <c r="D34" s="24"/>
      <c r="E34" s="1"/>
      <c r="F34" s="1"/>
      <c r="G34" s="23"/>
      <c r="H34" s="24"/>
      <c r="I34" s="24"/>
      <c r="J34" s="24"/>
      <c r="K34" s="1"/>
      <c r="L34" s="1"/>
      <c r="M34" s="1"/>
      <c r="N34" s="1"/>
    </row>
    <row r="35" spans="1:14" ht="12.75" hidden="1" customHeight="1" x14ac:dyDescent="0.2">
      <c r="A35" s="42" t="e">
        <v>#REF!</v>
      </c>
      <c r="B35" s="22"/>
      <c r="C35" s="8"/>
      <c r="D35" s="1"/>
      <c r="E35" s="42"/>
      <c r="F35" s="22"/>
      <c r="G35" s="22"/>
      <c r="H35" s="22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36" t="str">
        <f>B10</f>
        <v>L.A. CARLOS DE JESUS MORTEO PEÑA</v>
      </c>
      <c r="C37" s="22"/>
      <c r="D37" s="22"/>
      <c r="E37" s="19"/>
      <c r="F37" s="19"/>
      <c r="G37" s="36"/>
      <c r="H37" s="22"/>
      <c r="I37" s="22"/>
      <c r="J37" s="22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B37:D37"/>
    <mergeCell ref="G37:J37"/>
    <mergeCell ref="A30:N30"/>
    <mergeCell ref="B34:D34"/>
    <mergeCell ref="G34:J34"/>
    <mergeCell ref="B33:D33"/>
    <mergeCell ref="G33:J33"/>
    <mergeCell ref="A35:B35"/>
    <mergeCell ref="E35:H35"/>
    <mergeCell ref="A12:A13"/>
    <mergeCell ref="B12:B13"/>
    <mergeCell ref="C12:C13"/>
    <mergeCell ref="D12:D13"/>
    <mergeCell ref="E12:E13"/>
    <mergeCell ref="L12:L13"/>
    <mergeCell ref="N12:N13"/>
    <mergeCell ref="M12:M13"/>
    <mergeCell ref="I8:K8"/>
    <mergeCell ref="B10:L10"/>
    <mergeCell ref="F12:G12"/>
    <mergeCell ref="H12:H13"/>
    <mergeCell ref="I12:I13"/>
    <mergeCell ref="J12:J13"/>
    <mergeCell ref="K12:K13"/>
    <mergeCell ref="B8:C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Dell</cp:lastModifiedBy>
  <cp:revision/>
  <dcterms:created xsi:type="dcterms:W3CDTF">2021-11-22T14:45:25Z</dcterms:created>
  <dcterms:modified xsi:type="dcterms:W3CDTF">2023-12-19T20:05:26Z</dcterms:modified>
  <cp:category/>
  <cp:contentStatus/>
</cp:coreProperties>
</file>