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Desktop\2023-B\REPORTES PARCIALES\"/>
    </mc:Choice>
  </mc:AlternateContent>
  <xr:revisionPtr revIDLastSave="0" documentId="13_ncr:1_{BF8B1EFD-9517-4A03-A7A6-C197B85456C4}" xr6:coauthVersionLast="47" xr6:coauthVersionMax="47" xr10:uidLastSave="{00000000-0000-0000-0000-000000000000}"/>
  <bookViews>
    <workbookView xWindow="0" yWindow="0" windowWidth="23040" windowHeight="123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4" l="1"/>
  <c r="I18" i="24"/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6" i="10"/>
  <c r="I16" i="10"/>
  <c r="L15" i="10"/>
  <c r="I15" i="10"/>
  <c r="L14" i="10"/>
  <c r="I14" i="10"/>
  <c r="I15" i="22" l="1"/>
  <c r="I16" i="22"/>
  <c r="I28" i="10"/>
  <c r="L28" i="10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<sst xmlns="http://schemas.openxmlformats.org/spreadsheetml/2006/main" count="202" uniqueCount="55">
  <si>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</si>
  <si>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</si>
  <si>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</si>
  <si>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</si>
  <si>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</si>
  <si>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</si>
  <si>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</si>
  <si>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</si>
  <si>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</si>
  <si>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</si>
  <si>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</si>
  <si>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</si>
  <si>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</si>
  <si>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</si>
  <si>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</si>
  <si>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</si>
  <si>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</si>
  <si>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</si>
  <si>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</si>
  <si>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</si>
  <si>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</si>
  <si>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</si>
  <si>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</si>
  <si>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</si>
  <si>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</si>
  <si>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</si>
  <si>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</si>
  <si>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</si>
  <si>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</si>
  <si>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</si>
  <si>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</si>
  <si>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</si>
  <si>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</si>
  <si>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</si>
  <si>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</si>
  <si>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</si>
  <si>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</si>
  <si>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</si>
  <si>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</si>
  <si>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</si>
  <si>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</si>
  <si>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</si>
  <si>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</si>
  <si>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</si>
  <si>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I-VI</t>
  </si>
  <si>
    <t>Septiembre2023-Enero2024</t>
  </si>
  <si>
    <t>MII. ARTEMIO HIDALGO VELASCO</t>
  </si>
  <si>
    <t>ESTADISTICA PARA LA ADMINISTRACIÓN II</t>
  </si>
  <si>
    <t>FUNDAMENTOS DE FISICA</t>
  </si>
  <si>
    <t>MATEMATICAS APLICADAS A LA ADMON.</t>
  </si>
  <si>
    <t xml:space="preserve"> 105 A</t>
  </si>
  <si>
    <t>305-A</t>
  </si>
  <si>
    <t>107 A</t>
  </si>
  <si>
    <t>305 A</t>
  </si>
  <si>
    <t>105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</si>
</sst>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3" zoomScale="85" zoomScaleNormal="85" zoomScaleSheetLayoutView="100" workbookViewId="0">
      <selection activeCell="P23" sqref="P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5">
      <c r="A10" s="4" t="s">
        <v>8</v>
      </c>
      <c r="B10" s="28" t="s">
        <v>46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47</v>
      </c>
      <c r="B14" s="9" t="s">
        <v>21</v>
      </c>
      <c r="C14" s="9" t="s">
        <v>51</v>
      </c>
      <c r="D14" s="9" t="s">
        <v>34</v>
      </c>
      <c r="E14" s="9"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0.64</v>
      </c>
    </row>
    <row r="15" spans="1:14" s="11" customFormat="1" ht="26.4" x14ac:dyDescent="0.25">
      <c r="A15" s="8" t="s">
        <v>48</v>
      </c>
      <c r="B15" s="9" t="s">
        <v>21</v>
      </c>
      <c r="C15" s="9" t="s">
        <v>52</v>
      </c>
      <c r="D15" s="9" t="s">
        <v>36</v>
      </c>
      <c r="E15" s="9">
        <v>29</v>
      </c>
      <c r="F15" s="9">
        <v>27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0.86</v>
      </c>
    </row>
    <row r="16" spans="1:14" s="11" customFormat="1" ht="26.4" x14ac:dyDescent="0.25">
      <c r="A16" s="8" t="s">
        <v>49</v>
      </c>
      <c r="B16" s="9" t="s">
        <v>21</v>
      </c>
      <c r="C16" s="9" t="s">
        <v>50</v>
      </c>
      <c r="D16" s="9" t="s">
        <v>34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0.72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68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65.75</v>
      </c>
      <c r="N28" s="19">
        <f>AVERAGE(N14:N27)</f>
        <v>0.73999999999999988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C14" sqref="C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37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0.88</v>
      </c>
    </row>
    <row r="15" spans="1:14" s="11" customFormat="1" ht="26.4" x14ac:dyDescent="0.25">
      <c r="A15" s="9" t="str">
        <f>'1'!A15</f>
        <v>FUNDAMENTOS DE FISICA</v>
      </c>
      <c r="B15" s="9" t="s">
        <v>37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</v>
      </c>
      <c r="N15" s="15">
        <v>0.83</v>
      </c>
    </row>
    <row r="16" spans="1:14" s="11" customFormat="1" ht="26.4" x14ac:dyDescent="0.25">
      <c r="A16" s="9" t="str">
        <f>'1'!A16</f>
        <v>MATEMATICAS APLICADAS A LA ADMON.</v>
      </c>
      <c r="B16" s="9" t="s">
        <v>37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65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86.666666666666671</v>
      </c>
      <c r="N28" s="19">
        <f>AVERAGE(N14:N27)</f>
        <v>0.84666666666666668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0.76</v>
      </c>
    </row>
    <row r="15" spans="1:14" s="11" customFormat="1" ht="26.4" x14ac:dyDescent="0.25">
      <c r="A15" s="9" t="str">
        <f>'1'!A15</f>
        <v>FUNDAMENTOS DE FISICA</v>
      </c>
      <c r="B15" s="9" t="s">
        <v>38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83</v>
      </c>
      <c r="N15" s="15">
        <v>0.79</v>
      </c>
    </row>
    <row r="16" spans="1:14" s="11" customFormat="1" ht="26.4" x14ac:dyDescent="0.25">
      <c r="A16" s="9" t="str">
        <f>'1'!A16</f>
        <v>MATEMATICAS APLICADAS A LA ADMON.</v>
      </c>
      <c r="B16" s="9" t="s">
        <v>38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0.89</v>
      </c>
    </row>
    <row r="17" spans="1:14" s="11" customFormat="1" x14ac:dyDescent="0.25">
      <c r="A17" s="9"/>
      <c r="B17" s="9"/>
      <c r="C17" s="9">
        <f>'1'!C17</f>
        <v>0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66</v>
      </c>
      <c r="G28" s="17">
        <f>SUM(G14:G27)</f>
        <v>0</v>
      </c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0.81333333333333335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Q27" sqref="Q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39</v>
      </c>
      <c r="C14" s="9" t="str">
        <f>'1'!C14</f>
        <v>305-A</v>
      </c>
      <c r="D14" s="9" t="s">
        <v>34</v>
      </c>
      <c r="E14" s="9">
        <f>'1'!E14</f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0.92</v>
      </c>
    </row>
    <row r="15" spans="1:14" s="11" customFormat="1" ht="26.4" x14ac:dyDescent="0.25">
      <c r="A15" s="9" t="s">
        <v>47</v>
      </c>
      <c r="B15" s="9" t="s">
        <v>40</v>
      </c>
      <c r="C15" s="9" t="s">
        <v>53</v>
      </c>
      <c r="D15" s="9" t="s">
        <v>34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95</v>
      </c>
      <c r="N15" s="15">
        <v>0.92</v>
      </c>
    </row>
    <row r="16" spans="1:14" s="11" customFormat="1" ht="26.4" x14ac:dyDescent="0.25">
      <c r="A16" s="9" t="str">
        <f>'1'!A16</f>
        <v>MATEMATICAS APLICADAS A LA ADMON.</v>
      </c>
      <c r="B16" s="9" t="s">
        <v>39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85</v>
      </c>
      <c r="N16" s="15">
        <v>0.83</v>
      </c>
    </row>
    <row r="17" spans="1:14" s="11" customFormat="1" ht="26.4" x14ac:dyDescent="0.25">
      <c r="A17" s="9" t="s">
        <v>49</v>
      </c>
      <c r="B17" s="9" t="s">
        <v>40</v>
      </c>
      <c r="C17" s="9" t="s">
        <v>54</v>
      </c>
      <c r="D17" s="9" t="s">
        <v>34</v>
      </c>
      <c r="E17" s="9">
        <v>18</v>
      </c>
      <c r="F17" s="9">
        <v>16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85</v>
      </c>
      <c r="N17" s="15">
        <v>0.83</v>
      </c>
    </row>
    <row r="18" spans="1:14" s="11" customFormat="1" ht="26.4" x14ac:dyDescent="0.25">
      <c r="A18" s="9" t="s">
        <v>48</v>
      </c>
      <c r="B18" s="9" t="s">
        <v>39</v>
      </c>
      <c r="C18" s="9" t="s">
        <v>52</v>
      </c>
      <c r="D18" s="9" t="s">
        <v>36</v>
      </c>
      <c r="E18" s="9">
        <v>29</v>
      </c>
      <c r="F18" s="9">
        <v>27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91</v>
      </c>
      <c r="N18" s="15">
        <v>0.83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107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90.2</v>
      </c>
      <c r="N28" s="19">
        <f>AVERAGE(N14:N27)</f>
        <v>0.86599999999999999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42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26</v>
      </c>
      <c r="G14" s="9">
        <v>0</v>
      </c>
      <c r="H14" s="10">
        <f>(F14+G14)/E14</f>
        <v>1.04</v>
      </c>
      <c r="I14" s="9">
        <f t="shared" ref="I14:I28" si="0">(E14-SUM(F14:G14))-K14</f>
        <v>-1</v>
      </c>
      <c r="J14" s="10">
        <f t="shared" ref="J14:J28" si="1">I14/E14</f>
        <v>-0.04</v>
      </c>
      <c r="K14" s="9">
        <v>0</v>
      </c>
      <c r="L14" s="10">
        <f t="shared" ref="L14:L28" si="2">K14/E14</f>
        <v>0</v>
      </c>
      <c r="M14" s="9">
        <v>97</v>
      </c>
      <c r="N14" s="15">
        <v>0.77</v>
      </c>
    </row>
    <row r="15" spans="1:14" s="11" customFormat="1" ht="26.4" x14ac:dyDescent="0.25">
      <c r="A15" s="9" t="str">
        <f>'1'!A15</f>
        <v>FUNDAMENTOS DE FISICA</v>
      </c>
      <c r="B15" s="9" t="s">
        <v>43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21</v>
      </c>
      <c r="G15" s="9">
        <v>2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87</v>
      </c>
      <c r="N15" s="15">
        <v>0.63</v>
      </c>
    </row>
    <row r="16" spans="1:14" s="11" customFormat="1" ht="26.4" x14ac:dyDescent="0.25">
      <c r="A16" s="9" t="str">
        <f>'1'!A16</f>
        <v>MATEMATICAS APLICADAS A LA ADMON.</v>
      </c>
      <c r="B16" s="9" t="s">
        <v>44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21</v>
      </c>
      <c r="G16" s="9">
        <v>4</v>
      </c>
      <c r="H16" s="10">
        <f>(F16+G16)/E16</f>
        <v>1.3888888888888888</v>
      </c>
      <c r="I16" s="9">
        <f t="shared" si="0"/>
        <v>-7</v>
      </c>
      <c r="J16" s="10">
        <f t="shared" si="1"/>
        <v>-0.3888888888888889</v>
      </c>
      <c r="K16" s="9">
        <v>0</v>
      </c>
      <c r="L16" s="10">
        <f t="shared" si="2"/>
        <v>0</v>
      </c>
      <c r="M16" s="9">
        <v>81</v>
      </c>
      <c r="N16" s="15">
        <v>0.79</v>
      </c>
    </row>
    <row r="17" spans="1:14" s="11" customFormat="1" x14ac:dyDescent="0.25">
      <c r="A17" s="9">
        <f>'1'!A17</f>
        <v>0</v>
      </c>
      <c r="B17" s="9" t="s">
        <v>42</v>
      </c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9</v>
      </c>
      <c r="H17" s="10" t="e">
        <f>(F17+G17)/E17</f>
        <v>#DIV/0!</v>
      </c>
      <c r="I17" s="9">
        <f t="shared" si="0"/>
        <v>-34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77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93</v>
      </c>
      <c r="G28" s="17">
        <f>SUM(G14:G27)</f>
        <v>15</v>
      </c>
      <c r="H28" s="18">
        <f>SUM(F28:G28)/E28</f>
        <v>1.5</v>
      </c>
      <c r="I28" s="17">
        <f t="shared" si="0"/>
        <v>-36</v>
      </c>
      <c r="J28" s="18">
        <f t="shared" si="1"/>
        <v>-0.5</v>
      </c>
      <c r="K28" s="17">
        <f>SUM(K14:K27)</f>
        <v>0</v>
      </c>
      <c r="L28" s="18">
        <f t="shared" si="2"/>
        <v>0</v>
      </c>
      <c r="M28" s="17">
        <f>AVERAGE(M14:M27)</f>
        <v>85.5</v>
      </c>
      <c r="N28" s="19">
        <f>AVERAGE(N14:N27)</f>
        <v>0.76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2024-01-10T17:20:39Z</dcterms:modified>
  <cp:category/>
  <cp:contentStatus/>
</cp:coreProperties>
</file>