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Reporte de calificaciones\"/>
    </mc:Choice>
  </mc:AlternateContent>
  <xr:revisionPtr revIDLastSave="0" documentId="13_ncr:1_{9DEE6587-6A29-49CC-97DB-10FB84BE15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23" l="1"/>
  <c r="L20" i="23"/>
  <c r="L14" i="23"/>
  <c r="L15" i="23"/>
  <c r="L16" i="23"/>
  <c r="L17" i="23"/>
  <c r="L19" i="23"/>
  <c r="L18" i="23"/>
  <c r="I28" i="22" l="1"/>
  <c r="I28" i="10"/>
  <c r="L17" i="22"/>
  <c r="L16" i="22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<sst xmlns="http://schemas.openxmlformats.org/spreadsheetml/2006/main" count="234" uniqueCount="60">
  <si>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</si>
  <si>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</si>
  <si>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</si>
  <si>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</si>
  <si>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</si>
  <si>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</si>
  <si>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</si>
  <si>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</si>
  <si>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</si>
  <si>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</si>
  <si>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</si>
  <si>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</si>
  <si>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</si>
  <si>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</si>
  <si>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</si>
  <si>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</si>
  <si>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</si>
  <si>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</si>
  <si>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</si>
  <si>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</si>
  <si>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</si>
  <si>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</si>
  <si>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</si>
  <si>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</si>
  <si>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</si>
  <si>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</si>
  <si>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</si>
  <si>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</si>
  <si>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</si>
  <si>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</si>
  <si>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</si>
  <si>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</si>
  <si>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</si>
  <si>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</si>
  <si>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−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</si>
  <si>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</si>
  <si>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</si>
  <si>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</si>
  <si>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</si>
  <si>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</si>
  <si>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</si>
  <si>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 xml:space="preserve">CALCULO INTEGRAL </t>
  </si>
  <si>
    <t>206-A</t>
  </si>
  <si>
    <t>CALCULO INTEGRAL</t>
  </si>
  <si>
    <t>206-B</t>
  </si>
  <si>
    <t>FISICOQUIMICA I</t>
  </si>
  <si>
    <t>406-A</t>
  </si>
  <si>
    <t>FUNDAMENTOS DE TERMODINAMICA</t>
  </si>
  <si>
    <t>411-B</t>
  </si>
  <si>
    <t>IMCT</t>
  </si>
  <si>
    <t>S/E</t>
  </si>
  <si>
    <t>FEB-JUL 2023</t>
  </si>
  <si>
    <t>CALCULO DIFERENCIAL</t>
  </si>
  <si>
    <t>TERMODINAMICA</t>
  </si>
  <si>
    <t>FISICOQUIMICA II</t>
  </si>
  <si>
    <t>FENOMENOS DE TRANSPORTE</t>
  </si>
  <si>
    <t>106-A</t>
  </si>
  <si>
    <t>306-A</t>
  </si>
  <si>
    <t>506-A</t>
  </si>
  <si>
    <t>SEP 2023 - 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</si>
</sst>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0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31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9" t="s">
        <v>4</v>
      </c>
      <c r="C8" s="39"/>
      <c r="D8" s="14" t="s">
        <v>5</v>
      </c>
      <c r="E8" s="5">
        <v>4</v>
      </c>
      <c r="G8" s="4" t="s">
        <v>6</v>
      </c>
      <c r="H8" s="5">
        <v>4</v>
      </c>
      <c r="I8" s="45" t="s">
        <v>7</v>
      </c>
      <c r="J8" s="45"/>
      <c r="K8" s="45"/>
      <c r="L8" s="39" t="s">
        <v>59</v>
      </c>
      <c r="M8" s="39"/>
      <c r="N8" s="39"/>
    </row>
    <row r="10" spans="1:14" x14ac:dyDescent="0.2">
      <c r="A10" s="4" t="s">
        <v>8</v>
      </c>
      <c r="B10" s="39" t="s">
        <v>32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8" t="s">
        <v>52</v>
      </c>
      <c r="B14" s="9">
        <v>1</v>
      </c>
      <c r="C14" s="21" t="s">
        <v>56</v>
      </c>
      <c r="D14" s="9" t="s">
        <v>33</v>
      </c>
      <c r="E14" s="9">
        <v>35</v>
      </c>
      <c r="F14" s="30">
        <v>13</v>
      </c>
      <c r="G14" s="9"/>
      <c r="H14" s="10"/>
      <c r="I14" s="30">
        <v>22</v>
      </c>
      <c r="J14" s="10"/>
      <c r="K14" s="9"/>
      <c r="L14" s="31">
        <v>0</v>
      </c>
      <c r="M14" s="9">
        <v>28</v>
      </c>
      <c r="N14" s="31">
        <v>0.37</v>
      </c>
    </row>
    <row r="15" spans="1:14" s="11" customFormat="1" x14ac:dyDescent="0.2">
      <c r="A15" s="8" t="s">
        <v>53</v>
      </c>
      <c r="B15" s="9">
        <v>1</v>
      </c>
      <c r="C15" s="21" t="s">
        <v>57</v>
      </c>
      <c r="D15" s="9" t="s">
        <v>33</v>
      </c>
      <c r="E15" s="9">
        <v>27</v>
      </c>
      <c r="F15" s="9">
        <v>11</v>
      </c>
      <c r="G15" s="9"/>
      <c r="H15" s="10"/>
      <c r="I15" s="9">
        <v>16</v>
      </c>
      <c r="J15" s="10"/>
      <c r="K15" s="9"/>
      <c r="L15" s="10">
        <v>0</v>
      </c>
      <c r="M15" s="9">
        <v>31</v>
      </c>
      <c r="N15" s="10">
        <v>0.41</v>
      </c>
    </row>
    <row r="16" spans="1:14" s="11" customFormat="1" x14ac:dyDescent="0.2">
      <c r="A16" s="8" t="s">
        <v>54</v>
      </c>
      <c r="B16" s="9">
        <v>1</v>
      </c>
      <c r="C16" s="21" t="s">
        <v>58</v>
      </c>
      <c r="D16" s="9" t="s">
        <v>33</v>
      </c>
      <c r="E16" s="9">
        <v>23</v>
      </c>
      <c r="F16" s="22">
        <v>17</v>
      </c>
      <c r="G16" s="22"/>
      <c r="H16" s="10"/>
      <c r="I16" s="9">
        <v>6</v>
      </c>
      <c r="J16" s="10"/>
      <c r="K16" s="9"/>
      <c r="L16" s="10">
        <f t="shared" ref="L16:L17" si="0">K16/E16</f>
        <v>0</v>
      </c>
      <c r="M16" s="22">
        <v>59</v>
      </c>
      <c r="N16" s="29">
        <v>0.74</v>
      </c>
    </row>
    <row r="17" spans="1:14" s="11" customFormat="1" x14ac:dyDescent="0.2">
      <c r="A17" s="8" t="s">
        <v>55</v>
      </c>
      <c r="B17" s="9">
        <v>1</v>
      </c>
      <c r="C17" s="21" t="s">
        <v>58</v>
      </c>
      <c r="D17" s="9" t="s">
        <v>33</v>
      </c>
      <c r="E17" s="9">
        <v>28</v>
      </c>
      <c r="F17" s="9">
        <v>12</v>
      </c>
      <c r="G17" s="9"/>
      <c r="H17" s="10"/>
      <c r="I17" s="9">
        <v>16</v>
      </c>
      <c r="J17" s="10"/>
      <c r="K17" s="9"/>
      <c r="L17" s="10">
        <f t="shared" si="0"/>
        <v>0</v>
      </c>
      <c r="M17" s="9">
        <v>34</v>
      </c>
      <c r="N17" s="15">
        <v>0.43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53</v>
      </c>
      <c r="G28" s="17">
        <f>SUM(G14:G27)</f>
        <v>0</v>
      </c>
      <c r="H28" s="24"/>
      <c r="I28" s="17">
        <f>SUM(I14:I17)</f>
        <v>60</v>
      </c>
      <c r="J28" s="24"/>
      <c r="K28" s="17"/>
      <c r="L28" s="18"/>
      <c r="M28" s="23">
        <f>AVERAGE(M14:M27)</f>
        <v>38</v>
      </c>
      <c r="N28" s="19">
        <f>AVERAGE(N14:N27)</f>
        <v>0.48749999999999999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36</v>
      </c>
      <c r="C37" s="33"/>
      <c r="D37" s="33"/>
      <c r="E37" s="13"/>
      <c r="F37" s="13"/>
      <c r="G37" s="33" t="s">
        <v>35</v>
      </c>
      <c r="H37" s="33"/>
      <c r="I37" s="33"/>
      <c r="J37" s="3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7" sqref="A17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39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2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5" t="s">
        <v>7</v>
      </c>
      <c r="J8" s="45"/>
      <c r="K8" s="45"/>
      <c r="L8" s="39" t="str">
        <f>'1'!L8</f>
        <v>SEP 2023 - ENE 2024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8" t="s">
        <v>41</v>
      </c>
      <c r="B14" s="9" t="s">
        <v>50</v>
      </c>
      <c r="C14" s="21" t="s">
        <v>42</v>
      </c>
      <c r="D14" s="9" t="s">
        <v>33</v>
      </c>
      <c r="E14" s="9">
        <v>28</v>
      </c>
      <c r="F14" s="30" t="s">
        <v>34</v>
      </c>
      <c r="G14" s="9"/>
      <c r="H14" s="10"/>
      <c r="I14" s="30" t="s">
        <v>34</v>
      </c>
      <c r="J14" s="10"/>
      <c r="K14" s="9"/>
      <c r="L14" s="31" t="s">
        <v>34</v>
      </c>
      <c r="M14" s="9" t="s">
        <v>34</v>
      </c>
      <c r="N14" s="31" t="s">
        <v>34</v>
      </c>
    </row>
    <row r="15" spans="1:14" s="11" customFormat="1" x14ac:dyDescent="0.2">
      <c r="A15" s="8" t="s">
        <v>43</v>
      </c>
      <c r="B15" s="9" t="s">
        <v>50</v>
      </c>
      <c r="C15" s="21" t="s">
        <v>44</v>
      </c>
      <c r="D15" s="9" t="s">
        <v>33</v>
      </c>
      <c r="E15" s="9">
        <v>24</v>
      </c>
      <c r="F15" s="9" t="s">
        <v>34</v>
      </c>
      <c r="G15" s="9"/>
      <c r="H15" s="10"/>
      <c r="I15" s="9" t="s">
        <v>34</v>
      </c>
      <c r="J15" s="10"/>
      <c r="K15" s="9"/>
      <c r="L15" s="10" t="s">
        <v>34</v>
      </c>
      <c r="M15" s="9" t="s">
        <v>34</v>
      </c>
      <c r="N15" s="15" t="s">
        <v>34</v>
      </c>
    </row>
    <row r="16" spans="1:14" s="11" customFormat="1" x14ac:dyDescent="0.2">
      <c r="A16" s="8" t="s">
        <v>45</v>
      </c>
      <c r="B16" s="9">
        <v>2</v>
      </c>
      <c r="C16" s="21" t="s">
        <v>46</v>
      </c>
      <c r="D16" s="9" t="s">
        <v>33</v>
      </c>
      <c r="E16" s="9">
        <v>27</v>
      </c>
      <c r="F16" s="22">
        <v>19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62</v>
      </c>
      <c r="N16" s="29">
        <v>0.7</v>
      </c>
    </row>
    <row r="17" spans="1:14" s="11" customFormat="1" x14ac:dyDescent="0.2">
      <c r="A17" s="8" t="s">
        <v>47</v>
      </c>
      <c r="B17" s="9">
        <v>2</v>
      </c>
      <c r="C17" s="21" t="s">
        <v>48</v>
      </c>
      <c r="D17" s="9" t="s">
        <v>49</v>
      </c>
      <c r="E17" s="9">
        <v>15</v>
      </c>
      <c r="F17" s="9">
        <v>9</v>
      </c>
      <c r="G17" s="9"/>
      <c r="H17" s="10"/>
      <c r="I17" s="9">
        <v>6</v>
      </c>
      <c r="J17" s="10"/>
      <c r="K17" s="9"/>
      <c r="L17" s="10">
        <f t="shared" si="0"/>
        <v>0</v>
      </c>
      <c r="M17" s="9">
        <v>47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28</v>
      </c>
      <c r="G28" s="17">
        <f>SUM(G14:G27)</f>
        <v>0</v>
      </c>
      <c r="H28" s="18"/>
      <c r="I28" s="17">
        <f>SUM(I14:I17)</f>
        <v>14</v>
      </c>
      <c r="J28" s="18"/>
      <c r="K28" s="17">
        <f>SUM(K14:K27)</f>
        <v>0</v>
      </c>
      <c r="L28" s="18"/>
      <c r="M28" s="23">
        <f>AVERAGE(M14:M27)</f>
        <v>54.5</v>
      </c>
      <c r="N28" s="19">
        <f>AVERAGE(N14:N27)</f>
        <v>0.64999999999999991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37</v>
      </c>
      <c r="C37" s="33"/>
      <c r="D37" s="33"/>
      <c r="E37" s="13"/>
      <c r="F37" s="13"/>
      <c r="G37" s="33" t="s">
        <v>35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Q27" sqref="Q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39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3</v>
      </c>
      <c r="C8" s="39"/>
      <c r="D8" s="14" t="s">
        <v>5</v>
      </c>
      <c r="E8" s="20">
        <v>4</v>
      </c>
      <c r="F8"/>
      <c r="G8" s="4" t="s">
        <v>6</v>
      </c>
      <c r="H8" s="20">
        <v>3</v>
      </c>
      <c r="I8" s="45" t="s">
        <v>7</v>
      </c>
      <c r="J8" s="45"/>
      <c r="K8" s="45"/>
      <c r="L8" s="39" t="s">
        <v>51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8" t="s">
        <v>41</v>
      </c>
      <c r="B14" s="9">
        <v>2</v>
      </c>
      <c r="C14" s="21" t="s">
        <v>42</v>
      </c>
      <c r="D14" s="9" t="s">
        <v>33</v>
      </c>
      <c r="E14" s="9">
        <v>28</v>
      </c>
      <c r="F14" s="9">
        <v>15</v>
      </c>
      <c r="G14" s="9"/>
      <c r="H14" s="10"/>
      <c r="I14" s="9">
        <v>13</v>
      </c>
      <c r="J14" s="10"/>
      <c r="K14" s="9"/>
      <c r="L14" s="10">
        <f t="shared" ref="L14:L17" si="0">K14/E14</f>
        <v>0</v>
      </c>
      <c r="M14" s="9">
        <v>43</v>
      </c>
      <c r="N14" s="15">
        <v>0.54</v>
      </c>
    </row>
    <row r="15" spans="1:14" s="11" customFormat="1" x14ac:dyDescent="0.2">
      <c r="A15" s="8" t="s">
        <v>41</v>
      </c>
      <c r="B15" s="9">
        <v>3</v>
      </c>
      <c r="C15" s="21" t="s">
        <v>42</v>
      </c>
      <c r="D15" s="9" t="s">
        <v>33</v>
      </c>
      <c r="E15" s="9">
        <v>28</v>
      </c>
      <c r="F15" s="9">
        <v>18</v>
      </c>
      <c r="G15" s="9"/>
      <c r="H15" s="10"/>
      <c r="I15" s="9">
        <v>10</v>
      </c>
      <c r="J15" s="10"/>
      <c r="K15" s="9"/>
      <c r="L15" s="10">
        <f t="shared" si="0"/>
        <v>0</v>
      </c>
      <c r="M15" s="9">
        <v>47</v>
      </c>
      <c r="N15" s="15">
        <v>0.64</v>
      </c>
    </row>
    <row r="16" spans="1:14" s="11" customFormat="1" x14ac:dyDescent="0.2">
      <c r="A16" s="8" t="s">
        <v>43</v>
      </c>
      <c r="B16" s="9">
        <v>2</v>
      </c>
      <c r="C16" s="21" t="s">
        <v>44</v>
      </c>
      <c r="D16" s="9" t="s">
        <v>33</v>
      </c>
      <c r="E16" s="9">
        <v>24</v>
      </c>
      <c r="F16" s="22">
        <v>17</v>
      </c>
      <c r="G16" s="9"/>
      <c r="H16" s="10"/>
      <c r="I16" s="9">
        <v>7</v>
      </c>
      <c r="J16" s="10"/>
      <c r="K16" s="9"/>
      <c r="L16" s="10">
        <f t="shared" si="0"/>
        <v>0</v>
      </c>
      <c r="M16" s="22">
        <v>54</v>
      </c>
      <c r="N16" s="25">
        <v>0.71</v>
      </c>
    </row>
    <row r="17" spans="1:14" s="11" customFormat="1" x14ac:dyDescent="0.2">
      <c r="A17" s="8" t="s">
        <v>43</v>
      </c>
      <c r="B17" s="9">
        <v>3</v>
      </c>
      <c r="C17" s="21" t="s">
        <v>44</v>
      </c>
      <c r="D17" s="9" t="s">
        <v>33</v>
      </c>
      <c r="E17" s="9">
        <v>24</v>
      </c>
      <c r="F17" s="9">
        <v>16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49</v>
      </c>
      <c r="N17" s="15">
        <v>0.67</v>
      </c>
    </row>
    <row r="18" spans="1:14" s="11" customFormat="1" x14ac:dyDescent="0.2">
      <c r="A18" s="8" t="s">
        <v>45</v>
      </c>
      <c r="B18" s="9">
        <v>3</v>
      </c>
      <c r="C18" s="21" t="s">
        <v>46</v>
      </c>
      <c r="D18" s="9" t="s">
        <v>33</v>
      </c>
      <c r="E18" s="9">
        <v>27</v>
      </c>
      <c r="F18" s="22">
        <v>21</v>
      </c>
      <c r="G18" s="22"/>
      <c r="H18" s="10"/>
      <c r="I18" s="9">
        <v>6</v>
      </c>
      <c r="J18" s="10"/>
      <c r="K18" s="9"/>
      <c r="L18" s="10">
        <f t="shared" ref="L18:L21" si="1">K18/E18</f>
        <v>0</v>
      </c>
      <c r="M18" s="22">
        <v>70</v>
      </c>
      <c r="N18" s="29">
        <v>0.78</v>
      </c>
    </row>
    <row r="19" spans="1:14" s="11" customFormat="1" x14ac:dyDescent="0.2">
      <c r="A19" s="8" t="s">
        <v>45</v>
      </c>
      <c r="B19" s="9">
        <v>4</v>
      </c>
      <c r="C19" s="21" t="s">
        <v>46</v>
      </c>
      <c r="D19" s="9" t="s">
        <v>33</v>
      </c>
      <c r="E19" s="9">
        <v>27</v>
      </c>
      <c r="F19" s="22">
        <v>20</v>
      </c>
      <c r="G19" s="22"/>
      <c r="H19" s="10"/>
      <c r="I19" s="9">
        <v>7</v>
      </c>
      <c r="J19" s="10"/>
      <c r="K19" s="9"/>
      <c r="L19" s="10">
        <f t="shared" si="1"/>
        <v>0</v>
      </c>
      <c r="M19" s="22">
        <v>62</v>
      </c>
      <c r="N19" s="29">
        <v>0.74</v>
      </c>
    </row>
    <row r="20" spans="1:14" s="11" customFormat="1" x14ac:dyDescent="0.2">
      <c r="A20" s="8" t="s">
        <v>47</v>
      </c>
      <c r="B20" s="9">
        <v>3</v>
      </c>
      <c r="C20" s="21" t="s">
        <v>48</v>
      </c>
      <c r="D20" s="9" t="s">
        <v>49</v>
      </c>
      <c r="E20" s="9">
        <v>15</v>
      </c>
      <c r="F20" s="9">
        <v>14</v>
      </c>
      <c r="G20" s="9"/>
      <c r="H20" s="10"/>
      <c r="I20" s="9">
        <v>1</v>
      </c>
      <c r="J20" s="10"/>
      <c r="K20" s="9"/>
      <c r="L20" s="10">
        <f t="shared" si="1"/>
        <v>0</v>
      </c>
      <c r="M20" s="9">
        <v>87</v>
      </c>
      <c r="N20" s="15">
        <v>0.6</v>
      </c>
    </row>
    <row r="21" spans="1:14" s="11" customFormat="1" x14ac:dyDescent="0.2">
      <c r="A21" s="8" t="s">
        <v>47</v>
      </c>
      <c r="B21" s="9">
        <v>4</v>
      </c>
      <c r="C21" s="21" t="s">
        <v>48</v>
      </c>
      <c r="D21" s="9" t="s">
        <v>49</v>
      </c>
      <c r="E21" s="9">
        <v>15</v>
      </c>
      <c r="F21" s="9">
        <v>15</v>
      </c>
      <c r="G21" s="9"/>
      <c r="H21" s="10"/>
      <c r="I21" s="9">
        <v>0</v>
      </c>
      <c r="J21" s="10"/>
      <c r="K21" s="9"/>
      <c r="L21" s="10">
        <f t="shared" si="1"/>
        <v>0</v>
      </c>
      <c r="M21" s="9">
        <v>89</v>
      </c>
      <c r="N21" s="15">
        <v>0.6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37</v>
      </c>
      <c r="C37" s="33"/>
      <c r="D37" s="33"/>
      <c r="E37" s="13"/>
      <c r="F37" s="13"/>
      <c r="G37" s="33" t="s">
        <v>38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39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>
        <v>4</v>
      </c>
      <c r="C8" s="39"/>
      <c r="D8" s="14" t="s">
        <v>5</v>
      </c>
      <c r="E8" s="20"/>
      <c r="F8"/>
      <c r="G8" s="4" t="s">
        <v>6</v>
      </c>
      <c r="H8" s="20"/>
      <c r="I8" s="45" t="s">
        <v>7</v>
      </c>
      <c r="J8" s="45"/>
      <c r="K8" s="45"/>
      <c r="L8" s="39"/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26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7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">
        <v>32</v>
      </c>
      <c r="C37" s="33"/>
      <c r="D37" s="33"/>
      <c r="E37" s="13"/>
      <c r="F37" s="13"/>
      <c r="G37" s="33" t="s">
        <v>38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7" t="s">
        <v>30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x14ac:dyDescent="0.2">
      <c r="A6" s="48" t="s">
        <v>2</v>
      </c>
      <c r="B6" s="48"/>
      <c r="C6" s="48"/>
      <c r="D6" s="48"/>
      <c r="E6" s="49" t="s">
        <v>31</v>
      </c>
      <c r="F6" s="49"/>
      <c r="G6" s="49"/>
      <c r="H6" s="4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9" t="s">
        <v>29</v>
      </c>
      <c r="C8" s="39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45" t="s">
        <v>7</v>
      </c>
      <c r="J8" s="45"/>
      <c r="K8" s="45"/>
      <c r="L8" s="39" t="str">
        <f>'1'!L8</f>
        <v>SEP 2023 - ENE 2024</v>
      </c>
      <c r="M8" s="39"/>
      <c r="N8" s="39"/>
    </row>
    <row r="10" spans="1:14" x14ac:dyDescent="0.2">
      <c r="A10" s="4" t="s">
        <v>8</v>
      </c>
      <c r="B10" s="39" t="str">
        <f>'1'!B10</f>
        <v>MCIA. CARLOS MANUEL MONTOYA NAFARRATE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3" t="s">
        <v>10</v>
      </c>
      <c r="C12" s="43" t="s">
        <v>11</v>
      </c>
      <c r="D12" s="34" t="s">
        <v>12</v>
      </c>
      <c r="E12" s="34" t="s">
        <v>13</v>
      </c>
      <c r="F12" s="34" t="s">
        <v>14</v>
      </c>
      <c r="G12" s="34"/>
      <c r="H12" s="34" t="s">
        <v>15</v>
      </c>
      <c r="I12" s="34" t="s">
        <v>16</v>
      </c>
      <c r="J12" s="34" t="s">
        <v>17</v>
      </c>
      <c r="K12" s="34" t="s">
        <v>18</v>
      </c>
      <c r="L12" s="34" t="s">
        <v>19</v>
      </c>
      <c r="M12" s="34" t="s">
        <v>20</v>
      </c>
      <c r="N12" s="40" t="s">
        <v>21</v>
      </c>
    </row>
    <row r="13" spans="1:14" x14ac:dyDescent="0.2">
      <c r="A13" s="47"/>
      <c r="B13" s="44"/>
      <c r="C13" s="44"/>
      <c r="D13" s="35"/>
      <c r="E13" s="35"/>
      <c r="F13" s="7" t="s">
        <v>22</v>
      </c>
      <c r="G13" s="7" t="s">
        <v>23</v>
      </c>
      <c r="H13" s="35"/>
      <c r="I13" s="35"/>
      <c r="J13" s="35"/>
      <c r="K13" s="35"/>
      <c r="L13" s="35"/>
      <c r="M13" s="35"/>
      <c r="N13" s="41"/>
    </row>
    <row r="14" spans="1:14" s="11" customFormat="1" x14ac:dyDescent="0.2">
      <c r="A14" s="9"/>
      <c r="B14" s="28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8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8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8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37" t="s">
        <v>28</v>
      </c>
      <c r="H33" s="37"/>
      <c r="I33" s="37"/>
      <c r="J33" s="37"/>
    </row>
    <row r="34" spans="1:10" ht="62.25" customHeight="1" x14ac:dyDescent="0.2">
      <c r="B34" s="38"/>
      <c r="C34" s="38"/>
      <c r="D34" s="38"/>
      <c r="G34" s="39"/>
      <c r="H34" s="39"/>
      <c r="I34" s="39"/>
      <c r="J34" s="39"/>
    </row>
    <row r="35" spans="1:10" hidden="1" x14ac:dyDescent="0.2">
      <c r="A35" s="32" t="e">
        <v>#REF!</v>
      </c>
      <c r="B35" s="32"/>
      <c r="C35" s="6"/>
      <c r="E35" s="32"/>
      <c r="F35" s="32"/>
      <c r="G35" s="32"/>
      <c r="H35" s="32"/>
    </row>
    <row r="36" spans="1:10" hidden="1" x14ac:dyDescent="0.2"/>
    <row r="37" spans="1:10" ht="45" customHeight="1" x14ac:dyDescent="0.2">
      <c r="B37" s="33" t="str">
        <f>B10</f>
        <v>MCIA. CARLOS MANUEL MONTOYA NAFARRATE</v>
      </c>
      <c r="C37" s="33"/>
      <c r="D37" s="33"/>
      <c r="E37" s="13"/>
      <c r="F37" s="13"/>
      <c r="G37" s="33" t="s">
        <v>40</v>
      </c>
      <c r="H37" s="33"/>
      <c r="I37" s="33"/>
      <c r="J37" s="3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2023-10-07T06:00:42Z</dcterms:modified>
  <cp:category/>
  <cp:contentStatus/>
</cp:coreProperties>
</file>