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2024\EMANUEL\"/>
    </mc:Choice>
  </mc:AlternateContent>
  <xr:revisionPtr revIDLastSave="0" documentId="13_ncr:1_{37055080-CDFE-49BA-A9EF-EDC1297F6F85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9" i="1"/>
  <c r="Q10" i="3"/>
  <c r="Q11" i="3"/>
  <c r="Q12" i="3"/>
  <c r="Q13" i="3"/>
  <c r="Q14" i="3"/>
  <c r="Q15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10" i="4"/>
  <c r="Q11" i="4"/>
  <c r="Q12" i="4"/>
  <c r="Q9" i="4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N54" i="5"/>
  <c r="N57" i="5" s="1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5" l="1"/>
  <c r="O57" i="4"/>
  <c r="M58" i="5"/>
  <c r="M57" i="5"/>
  <c r="L58" i="5"/>
  <c r="L57" i="5"/>
  <c r="K58" i="5"/>
  <c r="K57" i="5"/>
  <c r="J58" i="5"/>
  <c r="J57" i="5"/>
  <c r="L58" i="4"/>
  <c r="L57" i="4"/>
  <c r="N57" i="3"/>
  <c r="O58" i="3"/>
  <c r="O57" i="3"/>
  <c r="K58" i="3"/>
  <c r="K57" i="3"/>
  <c r="J57" i="3"/>
  <c r="K57" i="4"/>
  <c r="Q56" i="3"/>
  <c r="L57" i="3"/>
  <c r="P57" i="3"/>
  <c r="M58" i="3"/>
  <c r="M57" i="4"/>
  <c r="N58" i="4"/>
  <c r="O58" i="5"/>
  <c r="L58" i="3"/>
  <c r="P58" i="3"/>
  <c r="M57" i="3"/>
  <c r="J58" i="3"/>
  <c r="N58" i="3"/>
  <c r="J57" i="4"/>
  <c r="N57" i="4"/>
  <c r="K58" i="4"/>
  <c r="O58" i="4"/>
  <c r="O57" i="5"/>
  <c r="Q56" i="5"/>
  <c r="Q56" i="4"/>
  <c r="M58" i="4"/>
  <c r="N58" i="5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8" i="3"/>
  <c r="Q57" i="3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<sst xmlns="http://schemas.openxmlformats.org/spreadsheetml/2006/main" count="745" uniqueCount="216">
  <si>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</si>
  <si>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</si>
  <si>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</si>
  <si>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</si>
  <si>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</si>
  <si>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</si>
  <si>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</si>
  <si>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</si>
  <si>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</si>
  <si>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</si>
  <si>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</si>
  <si>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</si>
  <si>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</si>
  <si>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</si>
  <si>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</si>
  <si>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</si>
  <si>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</si>
  <si>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</si>
  <si>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</si>
  <si>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</si>
  <si>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</si>
  <si>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</si>
  <si>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</si>
  <si>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</si>
  <si>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DEYSI</t>
  </si>
  <si>
    <t>705 B</t>
  </si>
  <si>
    <t>SEP23-ENERO24</t>
  </si>
  <si>
    <t>L.C. EMMANUEL MENDOZA CANELA</t>
  </si>
  <si>
    <t>COMPORTAMIENTO ORGANIZACIONAL</t>
  </si>
  <si>
    <t>305A</t>
  </si>
  <si>
    <t>CONTABILIDAD GERENCIAL</t>
  </si>
  <si>
    <t>305 B</t>
  </si>
  <si>
    <t>GES. ESTRE. DE CAPITAL HUMANO II</t>
  </si>
  <si>
    <t>DIAG. Y EVAL. EMPRESARIAL</t>
  </si>
  <si>
    <t xml:space="preserve">705 B </t>
  </si>
  <si>
    <t>221U0269</t>
  </si>
  <si>
    <t>AMBROS XOLO JOSE ANTONIO</t>
  </si>
  <si>
    <t>221U0271</t>
  </si>
  <si>
    <t>ATAXCA CATEMAXCA YAMILETH</t>
  </si>
  <si>
    <t>221U0275</t>
  </si>
  <si>
    <t>CAGAL TOTO SAYURI YATZIRY</t>
  </si>
  <si>
    <t>221U0276</t>
  </si>
  <si>
    <t>CARMONA SERVIN DANIELA JAZMIN</t>
  </si>
  <si>
    <t>221U0283</t>
  </si>
  <si>
    <t>CRUZ CHONTAL MIRIAN GUADALUPE</t>
  </si>
  <si>
    <t>211U0229</t>
  </si>
  <si>
    <t>CRUZ LOBATO HENRY</t>
  </si>
  <si>
    <t>221U0284</t>
  </si>
  <si>
    <t>DELGADO PRISCILIANO MIGUEL SALVADOR</t>
  </si>
  <si>
    <t>221U0285</t>
  </si>
  <si>
    <t>DEMENEGHI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</si>
  <si>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</si>
  <si>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</si>
  <si>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</si>
  <si>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</si>
  <si>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</si>
  <si>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</si>
  <si>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</si>
  <si>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ALEXANDRA</t>
  </si>
  <si>
    <t>211U0618</t>
  </si>
  <si>
    <t>HERNANDEZ ABSALON ADRIANA</t>
  </si>
  <si>
    <t>221U0294</t>
  </si>
  <si>
    <t>HERNANDEZ MARTINEZ FERNANDO</t>
  </si>
  <si>
    <t>221U0299</t>
  </si>
  <si>
    <t>LUA GONZALEZ JORGE ALBERTO</t>
  </si>
  <si>
    <t>221U0345</t>
  </si>
  <si>
    <t>LÓPEZ CHIGUIL INDIRA</t>
  </si>
  <si>
    <t>221U0301</t>
  </si>
  <si>
    <t>MALAGA CAMACHO YAZARETH DEL CARMEN</t>
  </si>
  <si>
    <t>221U0303</t>
  </si>
  <si>
    <t>MALAGA FISCAL DIANA GUADALUPE</t>
  </si>
  <si>
    <t>221U0305</t>
  </si>
  <si>
    <t>MARTINEZ MARTINEZ CESAR MAURICIO</t>
  </si>
  <si>
    <t>221U0307</t>
  </si>
  <si>
    <t>MELCHI COTA CINTHIA YARELI</t>
  </si>
  <si>
    <t>221U0311</t>
  </si>
  <si>
    <t>MORALES ALFONSO ALMA GERALDINE</t>
  </si>
  <si>
    <t>221U0313</t>
  </si>
  <si>
    <t>MORALES HERNANDEZ SAMUEL</t>
  </si>
  <si>
    <t>221U0315</t>
  </si>
  <si>
    <t>ORTIZ RAMIREZ DIANA LIZZETH</t>
  </si>
  <si>
    <t>221U0323</t>
  </si>
  <si>
    <t>QUINO BUSTAMANTE VICTOR MANUEL</t>
  </si>
  <si>
    <t>221U0330</t>
  </si>
  <si>
    <t>SANCHEZ MIXTEGA MARTIN</t>
  </si>
  <si>
    <t>221U0331</t>
  </si>
  <si>
    <t>SOSA VENTURA GABRIELA</t>
  </si>
  <si>
    <t>211U0281</t>
  </si>
  <si>
    <t>TORRES TOM CARLA ALESSANDRA</t>
  </si>
  <si>
    <t>211U0284</t>
  </si>
  <si>
    <t>VAZQUEZ CORDERO CARLOS YAVHET</t>
  </si>
  <si>
    <t>221U0339</t>
  </si>
  <si>
    <t>VELASCO COTA JORGE ALBERTO</t>
  </si>
  <si>
    <t>221U0342</t>
  </si>
  <si>
    <t>XALA GARCÍA RAYSA MONTSERRAT</t>
  </si>
  <si>
    <t>N.A</t>
  </si>
  <si>
    <t>211U0208</t>
  </si>
  <si>
    <t>AMBROS MALAGA DIANA AZUCENA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</si>
  <si>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</si>
  <si>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</si>
  <si>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</si>
  <si>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</si>
  <si>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</si>
  <si>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</si>
  <si>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</si>
  <si>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</si>
  <si>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211U0223</t>
  </si>
  <si>
    <t>CHIBAMBA IGNOT ESTRELLA</t>
  </si>
  <si>
    <t>211U0225</t>
  </si>
  <si>
    <t>CHIPOL XALA JOSUE</t>
  </si>
  <si>
    <t>211U0226</t>
  </si>
  <si>
    <t>CHONTAL GARCIA DANIA YAZARET</t>
  </si>
  <si>
    <t>211U0234</t>
  </si>
  <si>
    <t>FISCAL CATEMAXCA ISAEL</t>
  </si>
  <si>
    <t>211U0242</t>
  </si>
  <si>
    <t>IZQUIERDO CARRION RICARDO</t>
  </si>
  <si>
    <t>211U0243</t>
  </si>
  <si>
    <t>LAZARO MARTINEZ HERIBERTO CARLOS</t>
  </si>
  <si>
    <t>211U0249</t>
  </si>
  <si>
    <t>MARTINEZ MARTINEZ VICTOR HUGO</t>
  </si>
  <si>
    <t>211U0616</t>
  </si>
  <si>
    <t>MARTINEZ PALMA YURIDIANA</t>
  </si>
  <si>
    <t>211U0252</t>
  </si>
  <si>
    <t>MORALES HERNANDEZ ZAZIL-HA ZILVANI</t>
  </si>
  <si>
    <t>211U0254</t>
  </si>
  <si>
    <t>OLEA CATEMAXCA KENIA SARAI</t>
  </si>
  <si>
    <t>211U0255</t>
  </si>
  <si>
    <t>ORTEGA SANCHEZ ANGEL ANDRES</t>
  </si>
  <si>
    <t>211U0260</t>
  </si>
  <si>
    <t>PEREZ ESCRIBANO LAISA CONCEPCION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</si>
  <si>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</si>
  <si>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</si>
  <si>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</si>
  <si>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</si>
  <si>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</si>
  <si>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</si>
  <si>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</si>
  <si>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</si>
  <si>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</si>
  <si>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</si>
  <si>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</si>
  <si>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</si>
  <si>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</si>
  <si>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</si>
  <si>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201U0132</t>
  </si>
  <si>
    <t>BAXIN XOLO EMMANUEL</t>
  </si>
  <si>
    <t>181U0266</t>
  </si>
  <si>
    <t>LOPEZ MUÑOZ IVANDRO</t>
  </si>
  <si>
    <t>201U0148</t>
  </si>
  <si>
    <t>PEREZ CHIGUIL DAVID DE JESUS</t>
  </si>
  <si>
    <t>201U0458</t>
  </si>
  <si>
    <t>PONCE ALVARADO MARIA DEL CARMEN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</si>
  <si>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</si>
  <si>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</si>
  <si>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</si>
  <si>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</si>
  <si>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</si>
  <si>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</si>
  <si>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221U0281</t>
  </si>
  <si>
    <t>CHIGUIL CHAGALA JUAN EDUARDO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</si>
  <si>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</si>
  <si>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</si>
  <si>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</si>
  <si>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</si>
  <si>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</si>
  <si>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</si>
  <si>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</si>
  <si>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GARCÍA MARTÍNEZ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</si>
  <si>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</si>
  <si>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</si>
  <si>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</si>
  <si>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</si>
  <si>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</si>
  <si>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</si>
  <si>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</si>
  <si>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</si>
  <si>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</si>
  <si>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LISETTE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</si>
  <si>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</si>
  <si>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</si>
  <si>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</si>
  <si>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</si>
  <si>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</si>
  <si>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</si>
  <si>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</si>
  <si>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JOCELYN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</si>
  <si>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</si>
  <si>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</si>
  <si>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</si>
  <si>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</si>
  <si>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</si>
  <si>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</si>
  <si>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</si>
  <si>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</si>
  <si>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</si>
  <si>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</si>
  <si>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</si>
  <si>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MONTSERRAT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</si>
  <si>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</si>
  <si>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</si>
  <si>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</si>
  <si>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</si>
  <si>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</si>
  <si>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</si>
  <si>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221U0332</t>
  </si>
  <si>
    <t>TEMICH CHAGALA JOSÉ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</si>
  <si>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</si>
  <si>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</si>
  <si>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</si>
  <si>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</si>
  <si>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</si>
  <si>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</si>
  <si>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</si>
  <si>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GUADALUPE</t>
  </si>
  <si>
    <t>221U0341</t>
  </si>
  <si>
    <t>VERDEJO LUNA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</si>
</sst>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L9" sqref="L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28</v>
      </c>
      <c r="E4" s="25"/>
      <c r="F4" s="25"/>
      <c r="G4" s="25"/>
      <c r="I4" t="s">
        <v>1</v>
      </c>
      <c r="J4" s="26" t="s">
        <v>29</v>
      </c>
      <c r="K4" s="26"/>
      <c r="M4" t="s">
        <v>2</v>
      </c>
      <c r="N4" s="27">
        <v>45231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35</v>
      </c>
      <c r="D9" s="34" t="s">
        <v>36</v>
      </c>
      <c r="E9" s="34" t="s">
        <v>36</v>
      </c>
      <c r="F9" s="34" t="s">
        <v>36</v>
      </c>
      <c r="G9" s="34" t="s">
        <v>36</v>
      </c>
      <c r="H9" s="34" t="s">
        <v>36</v>
      </c>
      <c r="I9" s="34" t="s">
        <v>36</v>
      </c>
      <c r="J9" s="4">
        <v>100</v>
      </c>
      <c r="K9" s="4">
        <v>100</v>
      </c>
      <c r="L9" s="4"/>
      <c r="M9" s="4"/>
      <c r="N9" s="4"/>
      <c r="O9" s="4"/>
      <c r="P9" s="4"/>
      <c r="Q9" s="10">
        <f>SUM(J9:P9)/6</f>
        <v>33.333333333333336</v>
      </c>
    </row>
    <row r="10" spans="2:18" x14ac:dyDescent="0.35">
      <c r="B10" s="6">
        <f>B9+1</f>
        <v>2</v>
      </c>
      <c r="C10" s="6" t="s">
        <v>37</v>
      </c>
      <c r="D10" s="34" t="s">
        <v>38</v>
      </c>
      <c r="E10" s="34" t="s">
        <v>38</v>
      </c>
      <c r="F10" s="34" t="s">
        <v>38</v>
      </c>
      <c r="G10" s="34" t="s">
        <v>38</v>
      </c>
      <c r="H10" s="34" t="s">
        <v>38</v>
      </c>
      <c r="I10" s="34" t="s">
        <v>38</v>
      </c>
      <c r="J10" s="4">
        <v>89</v>
      </c>
      <c r="K10" s="4">
        <v>90</v>
      </c>
      <c r="L10" s="4"/>
      <c r="M10" s="4"/>
      <c r="N10" s="4"/>
      <c r="O10" s="4"/>
      <c r="P10" s="4"/>
      <c r="Q10" s="10">
        <f t="shared" ref="Q10:Q18" si="0">SUM(J10:P10)/6</f>
        <v>29.833333333333332</v>
      </c>
    </row>
    <row r="11" spans="2:18" x14ac:dyDescent="0.35">
      <c r="B11" s="6">
        <f t="shared" ref="B11:B53" si="1">B10+1</f>
        <v>3</v>
      </c>
      <c r="C11" s="6" t="s">
        <v>39</v>
      </c>
      <c r="D11" s="34" t="s">
        <v>40</v>
      </c>
      <c r="E11" s="34" t="s">
        <v>40</v>
      </c>
      <c r="F11" s="34" t="s">
        <v>40</v>
      </c>
      <c r="G11" s="34" t="s">
        <v>40</v>
      </c>
      <c r="H11" s="34" t="s">
        <v>40</v>
      </c>
      <c r="I11" s="34" t="s">
        <v>40</v>
      </c>
      <c r="J11" s="4">
        <v>89</v>
      </c>
      <c r="K11" s="4">
        <v>90</v>
      </c>
      <c r="L11" s="4"/>
      <c r="M11" s="4"/>
      <c r="N11" s="4"/>
      <c r="O11" s="4"/>
      <c r="P11" s="4"/>
      <c r="Q11" s="10">
        <f t="shared" si="0"/>
        <v>29.833333333333332</v>
      </c>
    </row>
    <row r="12" spans="2:18" x14ac:dyDescent="0.35">
      <c r="B12" s="6">
        <f t="shared" si="1"/>
        <v>4</v>
      </c>
      <c r="C12" s="6" t="s">
        <v>41</v>
      </c>
      <c r="D12" s="34" t="s">
        <v>42</v>
      </c>
      <c r="E12" s="34" t="s">
        <v>42</v>
      </c>
      <c r="F12" s="34" t="s">
        <v>42</v>
      </c>
      <c r="G12" s="34" t="s">
        <v>42</v>
      </c>
      <c r="H12" s="34" t="s">
        <v>42</v>
      </c>
      <c r="I12" s="34" t="s">
        <v>42</v>
      </c>
      <c r="J12" s="4">
        <v>90</v>
      </c>
      <c r="K12" s="4">
        <v>95</v>
      </c>
      <c r="L12" s="4"/>
      <c r="M12" s="4"/>
      <c r="N12" s="4"/>
      <c r="O12" s="4"/>
      <c r="P12" s="4"/>
      <c r="Q12" s="10">
        <f t="shared" si="0"/>
        <v>30.833333333333332</v>
      </c>
    </row>
    <row r="13" spans="2:18" x14ac:dyDescent="0.35">
      <c r="B13" s="6">
        <f t="shared" si="1"/>
        <v>5</v>
      </c>
      <c r="C13" s="6" t="s">
        <v>43</v>
      </c>
      <c r="D13" s="34" t="s">
        <v>44</v>
      </c>
      <c r="E13" s="34" t="s">
        <v>44</v>
      </c>
      <c r="F13" s="34" t="s">
        <v>44</v>
      </c>
      <c r="G13" s="34" t="s">
        <v>44</v>
      </c>
      <c r="H13" s="34" t="s">
        <v>44</v>
      </c>
      <c r="I13" s="34" t="s">
        <v>44</v>
      </c>
      <c r="J13" s="4">
        <v>100</v>
      </c>
      <c r="K13" s="4">
        <v>100</v>
      </c>
      <c r="L13" s="4"/>
      <c r="M13" s="4"/>
      <c r="N13" s="4"/>
      <c r="O13" s="4"/>
      <c r="P13" s="4"/>
      <c r="Q13" s="10">
        <f t="shared" si="0"/>
        <v>33.333333333333336</v>
      </c>
    </row>
    <row r="14" spans="2:18" x14ac:dyDescent="0.35">
      <c r="B14" s="6">
        <f t="shared" si="1"/>
        <v>6</v>
      </c>
      <c r="C14" s="6" t="s">
        <v>45</v>
      </c>
      <c r="D14" s="34" t="s">
        <v>46</v>
      </c>
      <c r="E14" s="34" t="s">
        <v>46</v>
      </c>
      <c r="F14" s="34" t="s">
        <v>46</v>
      </c>
      <c r="G14" s="34" t="s">
        <v>46</v>
      </c>
      <c r="H14" s="34" t="s">
        <v>46</v>
      </c>
      <c r="I14" s="34" t="s">
        <v>46</v>
      </c>
      <c r="J14" s="4">
        <v>89</v>
      </c>
      <c r="K14" s="4">
        <v>80</v>
      </c>
      <c r="L14" s="4"/>
      <c r="M14" s="4"/>
      <c r="N14" s="4"/>
      <c r="O14" s="4"/>
      <c r="P14" s="4"/>
      <c r="Q14" s="10">
        <f t="shared" si="0"/>
        <v>28.166666666666668</v>
      </c>
    </row>
    <row r="15" spans="2:18" x14ac:dyDescent="0.35">
      <c r="B15" s="6">
        <f t="shared" si="1"/>
        <v>7</v>
      </c>
      <c r="C15" s="6" t="s">
        <v>47</v>
      </c>
      <c r="D15" s="34" t="s">
        <v>48</v>
      </c>
      <c r="E15" s="34" t="s">
        <v>48</v>
      </c>
      <c r="F15" s="34" t="s">
        <v>48</v>
      </c>
      <c r="G15" s="34" t="s">
        <v>48</v>
      </c>
      <c r="H15" s="34" t="s">
        <v>48</v>
      </c>
      <c r="I15" s="34" t="s">
        <v>48</v>
      </c>
      <c r="J15" s="4" t="s">
        <v>95</v>
      </c>
      <c r="K15" s="4">
        <v>80</v>
      </c>
      <c r="L15" s="4"/>
      <c r="M15" s="4"/>
      <c r="N15" s="4"/>
      <c r="O15" s="4"/>
      <c r="P15" s="4"/>
      <c r="Q15" s="10">
        <f t="shared" si="0"/>
        <v>13.333333333333334</v>
      </c>
    </row>
    <row r="16" spans="2:18" x14ac:dyDescent="0.35">
      <c r="B16" s="6">
        <f t="shared" si="1"/>
        <v>8</v>
      </c>
      <c r="C16" s="6" t="s">
        <v>49</v>
      </c>
      <c r="D16" s="34" t="s">
        <v>50</v>
      </c>
      <c r="E16" s="34" t="s">
        <v>50</v>
      </c>
      <c r="F16" s="34" t="s">
        <v>50</v>
      </c>
      <c r="G16" s="34" t="s">
        <v>50</v>
      </c>
      <c r="H16" s="34" t="s">
        <v>50</v>
      </c>
      <c r="I16" s="34" t="s">
        <v>50</v>
      </c>
      <c r="J16" s="4">
        <v>89</v>
      </c>
      <c r="K16" s="4">
        <v>80</v>
      </c>
      <c r="L16" s="4"/>
      <c r="M16" s="4"/>
      <c r="N16" s="4"/>
      <c r="O16" s="4"/>
      <c r="P16" s="4"/>
      <c r="Q16" s="10">
        <f t="shared" si="0"/>
        <v>28.166666666666668</v>
      </c>
    </row>
    <row r="17" spans="2:17" x14ac:dyDescent="0.35">
      <c r="B17" s="6">
        <f t="shared" si="1"/>
        <v>9</v>
      </c>
      <c r="C17" s="6" t="s">
        <v>51</v>
      </c>
      <c r="D17" s="34" t="s">
        <v>52</v>
      </c>
      <c r="E17" s="34" t="s">
        <v>52</v>
      </c>
      <c r="F17" s="34" t="s">
        <v>52</v>
      </c>
      <c r="G17" s="34" t="s">
        <v>52</v>
      </c>
      <c r="H17" s="34" t="s">
        <v>52</v>
      </c>
      <c r="I17" s="34" t="s">
        <v>52</v>
      </c>
      <c r="J17" s="4">
        <v>95</v>
      </c>
      <c r="K17" s="4">
        <v>95</v>
      </c>
      <c r="L17" s="4"/>
      <c r="M17" s="4"/>
      <c r="N17" s="4"/>
      <c r="O17" s="4"/>
      <c r="P17" s="4"/>
      <c r="Q17" s="10">
        <f t="shared" si="0"/>
        <v>31.666666666666668</v>
      </c>
    </row>
    <row r="18" spans="2:17" x14ac:dyDescent="0.35">
      <c r="B18" s="6">
        <f t="shared" si="1"/>
        <v>10</v>
      </c>
      <c r="C18" s="6" t="s">
        <v>53</v>
      </c>
      <c r="D18" s="34" t="s">
        <v>54</v>
      </c>
      <c r="E18" s="34" t="s">
        <v>54</v>
      </c>
      <c r="F18" s="34" t="s">
        <v>54</v>
      </c>
      <c r="G18" s="34" t="s">
        <v>54</v>
      </c>
      <c r="H18" s="34" t="s">
        <v>54</v>
      </c>
      <c r="I18" s="34" t="s">
        <v>54</v>
      </c>
      <c r="J18" s="4">
        <v>90</v>
      </c>
      <c r="K18" s="4">
        <v>90</v>
      </c>
      <c r="L18" s="4"/>
      <c r="M18" s="4"/>
      <c r="N18" s="4"/>
      <c r="O18" s="4"/>
      <c r="P18" s="4"/>
      <c r="Q18" s="10">
        <f t="shared" si="0"/>
        <v>30</v>
      </c>
    </row>
    <row r="19" spans="2:17" x14ac:dyDescent="0.35">
      <c r="B19" s="6">
        <f t="shared" si="1"/>
        <v>11</v>
      </c>
      <c r="C19" s="6" t="s">
        <v>55</v>
      </c>
      <c r="D19" s="34" t="s">
        <v>56</v>
      </c>
      <c r="E19" s="34" t="s">
        <v>56</v>
      </c>
      <c r="F19" s="34" t="s">
        <v>56</v>
      </c>
      <c r="G19" s="34" t="s">
        <v>56</v>
      </c>
      <c r="H19" s="34" t="s">
        <v>56</v>
      </c>
      <c r="I19" s="34" t="s">
        <v>56</v>
      </c>
      <c r="J19" s="4">
        <v>89</v>
      </c>
      <c r="K19" s="4">
        <v>89</v>
      </c>
      <c r="L19" s="4"/>
      <c r="M19" s="4"/>
      <c r="N19" s="4"/>
      <c r="O19" s="4"/>
      <c r="P19" s="4"/>
      <c r="Q19" s="10">
        <f t="shared" ref="Q19:Q48" si="2">SUM(J19:P19)/7</f>
        <v>25.428571428571427</v>
      </c>
    </row>
    <row r="20" spans="2:17" x14ac:dyDescent="0.35">
      <c r="B20" s="6">
        <f t="shared" si="1"/>
        <v>12</v>
      </c>
      <c r="C20" s="6" t="s">
        <v>57</v>
      </c>
      <c r="D20" s="34" t="s">
        <v>58</v>
      </c>
      <c r="E20" s="34" t="s">
        <v>58</v>
      </c>
      <c r="F20" s="34" t="s">
        <v>58</v>
      </c>
      <c r="G20" s="34" t="s">
        <v>58</v>
      </c>
      <c r="H20" s="34" t="s">
        <v>58</v>
      </c>
      <c r="I20" s="34" t="s">
        <v>58</v>
      </c>
      <c r="J20" s="4">
        <v>89</v>
      </c>
      <c r="K20" s="4">
        <v>90</v>
      </c>
      <c r="L20" s="4"/>
      <c r="M20" s="4"/>
      <c r="N20" s="4"/>
      <c r="O20" s="4"/>
      <c r="P20" s="4"/>
      <c r="Q20" s="10">
        <f t="shared" si="2"/>
        <v>25.571428571428573</v>
      </c>
    </row>
    <row r="21" spans="2:17" x14ac:dyDescent="0.35">
      <c r="B21" s="6">
        <f t="shared" si="1"/>
        <v>13</v>
      </c>
      <c r="C21" s="6" t="s">
        <v>59</v>
      </c>
      <c r="D21" s="34" t="s">
        <v>60</v>
      </c>
      <c r="E21" s="34" t="s">
        <v>60</v>
      </c>
      <c r="F21" s="34" t="s">
        <v>60</v>
      </c>
      <c r="G21" s="34" t="s">
        <v>60</v>
      </c>
      <c r="H21" s="34" t="s">
        <v>60</v>
      </c>
      <c r="I21" s="34" t="s">
        <v>60</v>
      </c>
      <c r="J21" s="4">
        <v>70</v>
      </c>
      <c r="K21" s="4">
        <v>70</v>
      </c>
      <c r="L21" s="4"/>
      <c r="M21" s="4"/>
      <c r="N21" s="4"/>
      <c r="O21" s="4"/>
      <c r="P21" s="4"/>
      <c r="Q21" s="10">
        <f t="shared" si="2"/>
        <v>20</v>
      </c>
    </row>
    <row r="22" spans="2:17" x14ac:dyDescent="0.35">
      <c r="B22" s="6">
        <f t="shared" si="1"/>
        <v>14</v>
      </c>
      <c r="C22" s="6" t="s">
        <v>61</v>
      </c>
      <c r="D22" s="34" t="s">
        <v>62</v>
      </c>
      <c r="E22" s="34" t="s">
        <v>62</v>
      </c>
      <c r="F22" s="34" t="s">
        <v>62</v>
      </c>
      <c r="G22" s="34" t="s">
        <v>62</v>
      </c>
      <c r="H22" s="34" t="s">
        <v>62</v>
      </c>
      <c r="I22" s="34" t="s">
        <v>62</v>
      </c>
      <c r="J22" s="4">
        <v>89</v>
      </c>
      <c r="K22" s="4">
        <v>89</v>
      </c>
      <c r="L22" s="4"/>
      <c r="M22" s="4"/>
      <c r="N22" s="4"/>
      <c r="O22" s="4"/>
      <c r="P22" s="4"/>
      <c r="Q22" s="10">
        <f t="shared" si="2"/>
        <v>25.428571428571427</v>
      </c>
    </row>
    <row r="23" spans="2:17" x14ac:dyDescent="0.35">
      <c r="B23" s="6">
        <f t="shared" si="1"/>
        <v>15</v>
      </c>
      <c r="C23" s="6" t="s">
        <v>63</v>
      </c>
      <c r="D23" s="34" t="s">
        <v>64</v>
      </c>
      <c r="E23" s="34" t="s">
        <v>64</v>
      </c>
      <c r="F23" s="34" t="s">
        <v>64</v>
      </c>
      <c r="G23" s="34" t="s">
        <v>64</v>
      </c>
      <c r="H23" s="34" t="s">
        <v>64</v>
      </c>
      <c r="I23" s="34" t="s">
        <v>64</v>
      </c>
      <c r="J23" s="4">
        <v>89</v>
      </c>
      <c r="K23" s="4">
        <v>80</v>
      </c>
      <c r="L23" s="4"/>
      <c r="M23" s="4"/>
      <c r="N23" s="4"/>
      <c r="O23" s="4"/>
      <c r="P23" s="4"/>
      <c r="Q23" s="10">
        <f t="shared" si="2"/>
        <v>24.142857142857142</v>
      </c>
    </row>
    <row r="24" spans="2:17" x14ac:dyDescent="0.35">
      <c r="B24" s="6">
        <f t="shared" si="1"/>
        <v>16</v>
      </c>
      <c r="C24" s="6" t="s">
        <v>65</v>
      </c>
      <c r="D24" s="34" t="s">
        <v>66</v>
      </c>
      <c r="E24" s="34" t="s">
        <v>66</v>
      </c>
      <c r="F24" s="34" t="s">
        <v>66</v>
      </c>
      <c r="G24" s="34" t="s">
        <v>66</v>
      </c>
      <c r="H24" s="34" t="s">
        <v>66</v>
      </c>
      <c r="I24" s="34" t="s">
        <v>66</v>
      </c>
      <c r="J24" s="4">
        <v>89</v>
      </c>
      <c r="K24" s="4">
        <v>89</v>
      </c>
      <c r="L24" s="4"/>
      <c r="M24" s="4"/>
      <c r="N24" s="4"/>
      <c r="O24" s="4"/>
      <c r="P24" s="4"/>
      <c r="Q24" s="10">
        <f t="shared" si="2"/>
        <v>25.428571428571427</v>
      </c>
    </row>
    <row r="25" spans="2:17" x14ac:dyDescent="0.35">
      <c r="B25" s="6">
        <f t="shared" si="1"/>
        <v>17</v>
      </c>
      <c r="C25" s="6" t="s">
        <v>67</v>
      </c>
      <c r="D25" s="34" t="s">
        <v>68</v>
      </c>
      <c r="E25" s="34" t="s">
        <v>68</v>
      </c>
      <c r="F25" s="34" t="s">
        <v>68</v>
      </c>
      <c r="G25" s="34" t="s">
        <v>68</v>
      </c>
      <c r="H25" s="34" t="s">
        <v>68</v>
      </c>
      <c r="I25" s="34" t="s">
        <v>68</v>
      </c>
      <c r="J25" s="4">
        <v>90</v>
      </c>
      <c r="K25" s="4">
        <v>90</v>
      </c>
      <c r="L25" s="4"/>
      <c r="M25" s="4"/>
      <c r="N25" s="4"/>
      <c r="O25" s="4"/>
      <c r="P25" s="4"/>
      <c r="Q25" s="10">
        <f t="shared" si="2"/>
        <v>25.714285714285715</v>
      </c>
    </row>
    <row r="26" spans="2:17" x14ac:dyDescent="0.35">
      <c r="B26" s="6">
        <f t="shared" si="1"/>
        <v>18</v>
      </c>
      <c r="C26" s="6" t="s">
        <v>69</v>
      </c>
      <c r="D26" s="34" t="s">
        <v>70</v>
      </c>
      <c r="E26" s="34" t="s">
        <v>70</v>
      </c>
      <c r="F26" s="34" t="s">
        <v>70</v>
      </c>
      <c r="G26" s="34" t="s">
        <v>70</v>
      </c>
      <c r="H26" s="34" t="s">
        <v>70</v>
      </c>
      <c r="I26" s="34" t="s">
        <v>70</v>
      </c>
      <c r="J26" s="4">
        <v>89</v>
      </c>
      <c r="K26" s="4">
        <v>90</v>
      </c>
      <c r="L26" s="4"/>
      <c r="M26" s="4"/>
      <c r="N26" s="4"/>
      <c r="O26" s="4"/>
      <c r="P26" s="4"/>
      <c r="Q26" s="10">
        <f t="shared" si="2"/>
        <v>25.571428571428573</v>
      </c>
    </row>
    <row r="27" spans="2:17" x14ac:dyDescent="0.35">
      <c r="B27" s="6">
        <f t="shared" si="1"/>
        <v>19</v>
      </c>
      <c r="C27" s="6" t="s">
        <v>71</v>
      </c>
      <c r="D27" s="34" t="s">
        <v>72</v>
      </c>
      <c r="E27" s="34" t="s">
        <v>72</v>
      </c>
      <c r="F27" s="34" t="s">
        <v>72</v>
      </c>
      <c r="G27" s="34" t="s">
        <v>72</v>
      </c>
      <c r="H27" s="34" t="s">
        <v>72</v>
      </c>
      <c r="I27" s="34" t="s">
        <v>72</v>
      </c>
      <c r="J27" s="4">
        <v>89</v>
      </c>
      <c r="K27" s="4">
        <v>90</v>
      </c>
      <c r="L27" s="4"/>
      <c r="M27" s="4"/>
      <c r="N27" s="4"/>
      <c r="O27" s="4"/>
      <c r="P27" s="4"/>
      <c r="Q27" s="10">
        <f t="shared" si="2"/>
        <v>25.571428571428573</v>
      </c>
    </row>
    <row r="28" spans="2:17" x14ac:dyDescent="0.35">
      <c r="B28" s="6">
        <f t="shared" si="1"/>
        <v>20</v>
      </c>
      <c r="C28" s="6" t="s">
        <v>73</v>
      </c>
      <c r="D28" s="34" t="s">
        <v>74</v>
      </c>
      <c r="E28" s="34" t="s">
        <v>74</v>
      </c>
      <c r="F28" s="34" t="s">
        <v>74</v>
      </c>
      <c r="G28" s="34" t="s">
        <v>74</v>
      </c>
      <c r="H28" s="34" t="s">
        <v>74</v>
      </c>
      <c r="I28" s="34" t="s">
        <v>74</v>
      </c>
      <c r="J28" s="4">
        <v>100</v>
      </c>
      <c r="K28" s="4">
        <v>100</v>
      </c>
      <c r="L28" s="4"/>
      <c r="M28" s="4"/>
      <c r="N28" s="4"/>
      <c r="O28" s="4"/>
      <c r="P28" s="4"/>
      <c r="Q28" s="10">
        <f t="shared" si="2"/>
        <v>28.571428571428573</v>
      </c>
    </row>
    <row r="29" spans="2:17" x14ac:dyDescent="0.35">
      <c r="B29" s="6">
        <f t="shared" si="1"/>
        <v>21</v>
      </c>
      <c r="C29" s="6" t="s">
        <v>75</v>
      </c>
      <c r="D29" s="34" t="s">
        <v>76</v>
      </c>
      <c r="E29" s="34" t="s">
        <v>76</v>
      </c>
      <c r="F29" s="34" t="s">
        <v>76</v>
      </c>
      <c r="G29" s="34" t="s">
        <v>76</v>
      </c>
      <c r="H29" s="34" t="s">
        <v>76</v>
      </c>
      <c r="I29" s="34" t="s">
        <v>76</v>
      </c>
      <c r="J29" s="4">
        <v>89</v>
      </c>
      <c r="K29" s="4">
        <v>90</v>
      </c>
      <c r="L29" s="4"/>
      <c r="M29" s="4"/>
      <c r="N29" s="4"/>
      <c r="O29" s="4"/>
      <c r="P29" s="4"/>
      <c r="Q29" s="10">
        <f t="shared" si="2"/>
        <v>25.571428571428573</v>
      </c>
    </row>
    <row r="30" spans="2:17" x14ac:dyDescent="0.35">
      <c r="B30" s="6">
        <f t="shared" si="1"/>
        <v>22</v>
      </c>
      <c r="C30" s="6" t="s">
        <v>77</v>
      </c>
      <c r="D30" s="34" t="s">
        <v>78</v>
      </c>
      <c r="E30" s="34" t="s">
        <v>78</v>
      </c>
      <c r="F30" s="34" t="s">
        <v>78</v>
      </c>
      <c r="G30" s="34" t="s">
        <v>78</v>
      </c>
      <c r="H30" s="34" t="s">
        <v>78</v>
      </c>
      <c r="I30" s="34" t="s">
        <v>78</v>
      </c>
      <c r="J30" s="4">
        <v>89</v>
      </c>
      <c r="K30" s="4">
        <v>90</v>
      </c>
      <c r="L30" s="4"/>
      <c r="M30" s="4"/>
      <c r="N30" s="4"/>
      <c r="O30" s="4"/>
      <c r="P30" s="4"/>
      <c r="Q30" s="10">
        <f t="shared" si="2"/>
        <v>25.571428571428573</v>
      </c>
    </row>
    <row r="31" spans="2:17" x14ac:dyDescent="0.35">
      <c r="B31" s="6">
        <f t="shared" si="1"/>
        <v>23</v>
      </c>
      <c r="C31" s="6" t="s">
        <v>79</v>
      </c>
      <c r="D31" s="34" t="s">
        <v>80</v>
      </c>
      <c r="E31" s="34" t="s">
        <v>80</v>
      </c>
      <c r="F31" s="34" t="s">
        <v>80</v>
      </c>
      <c r="G31" s="34" t="s">
        <v>80</v>
      </c>
      <c r="H31" s="34" t="s">
        <v>80</v>
      </c>
      <c r="I31" s="34" t="s">
        <v>80</v>
      </c>
      <c r="J31" s="4">
        <v>89</v>
      </c>
      <c r="K31" s="4">
        <v>90</v>
      </c>
      <c r="L31" s="4"/>
      <c r="M31" s="4"/>
      <c r="N31" s="4"/>
      <c r="O31" s="4"/>
      <c r="P31" s="4"/>
      <c r="Q31" s="10">
        <f t="shared" si="2"/>
        <v>25.571428571428573</v>
      </c>
    </row>
    <row r="32" spans="2:17" x14ac:dyDescent="0.35">
      <c r="B32" s="6">
        <f t="shared" si="1"/>
        <v>24</v>
      </c>
      <c r="C32" s="6" t="s">
        <v>81</v>
      </c>
      <c r="D32" s="34" t="s">
        <v>82</v>
      </c>
      <c r="E32" s="34" t="s">
        <v>82</v>
      </c>
      <c r="F32" s="34" t="s">
        <v>82</v>
      </c>
      <c r="G32" s="34" t="s">
        <v>82</v>
      </c>
      <c r="H32" s="34" t="s">
        <v>82</v>
      </c>
      <c r="I32" s="34" t="s">
        <v>82</v>
      </c>
      <c r="J32" s="4">
        <v>90</v>
      </c>
      <c r="K32" s="4">
        <v>91</v>
      </c>
      <c r="L32" s="4"/>
      <c r="M32" s="4"/>
      <c r="N32" s="4"/>
      <c r="O32" s="4"/>
      <c r="P32" s="4"/>
      <c r="Q32" s="10">
        <f t="shared" si="2"/>
        <v>25.857142857142858</v>
      </c>
    </row>
    <row r="33" spans="2:17" x14ac:dyDescent="0.35">
      <c r="B33" s="6">
        <f t="shared" si="1"/>
        <v>25</v>
      </c>
      <c r="C33" s="6" t="s">
        <v>83</v>
      </c>
      <c r="D33" s="34" t="s">
        <v>84</v>
      </c>
      <c r="E33" s="34" t="s">
        <v>84</v>
      </c>
      <c r="F33" s="34" t="s">
        <v>84</v>
      </c>
      <c r="G33" s="34" t="s">
        <v>84</v>
      </c>
      <c r="H33" s="34" t="s">
        <v>84</v>
      </c>
      <c r="I33" s="34" t="s">
        <v>84</v>
      </c>
      <c r="J33" s="4">
        <v>100</v>
      </c>
      <c r="K33" s="4">
        <v>100</v>
      </c>
      <c r="L33" s="4"/>
      <c r="M33" s="4"/>
      <c r="N33" s="4"/>
      <c r="O33" s="4"/>
      <c r="P33" s="4"/>
      <c r="Q33" s="10">
        <f t="shared" si="2"/>
        <v>28.571428571428573</v>
      </c>
    </row>
    <row r="34" spans="2:17" x14ac:dyDescent="0.35">
      <c r="B34" s="6">
        <f t="shared" si="1"/>
        <v>26</v>
      </c>
      <c r="C34" s="6" t="s">
        <v>85</v>
      </c>
      <c r="D34" s="34" t="s">
        <v>86</v>
      </c>
      <c r="E34" s="34" t="s">
        <v>86</v>
      </c>
      <c r="F34" s="34" t="s">
        <v>86</v>
      </c>
      <c r="G34" s="34" t="s">
        <v>86</v>
      </c>
      <c r="H34" s="34" t="s">
        <v>86</v>
      </c>
      <c r="I34" s="34" t="s">
        <v>86</v>
      </c>
      <c r="J34" s="4">
        <v>89</v>
      </c>
      <c r="K34" s="4">
        <v>90</v>
      </c>
      <c r="L34" s="4"/>
      <c r="M34" s="4"/>
      <c r="N34" s="4"/>
      <c r="O34" s="4"/>
      <c r="P34" s="4"/>
      <c r="Q34" s="10">
        <f t="shared" si="2"/>
        <v>25.571428571428573</v>
      </c>
    </row>
    <row r="35" spans="2:17" x14ac:dyDescent="0.35">
      <c r="B35" s="6">
        <f t="shared" si="1"/>
        <v>27</v>
      </c>
      <c r="C35" s="6" t="s">
        <v>87</v>
      </c>
      <c r="D35" s="34" t="s">
        <v>88</v>
      </c>
      <c r="E35" s="34" t="s">
        <v>88</v>
      </c>
      <c r="F35" s="34" t="s">
        <v>88</v>
      </c>
      <c r="G35" s="34" t="s">
        <v>88</v>
      </c>
      <c r="H35" s="34" t="s">
        <v>88</v>
      </c>
      <c r="I35" s="34" t="s">
        <v>88</v>
      </c>
      <c r="J35" s="4">
        <v>70</v>
      </c>
      <c r="K35" s="4">
        <v>70</v>
      </c>
      <c r="L35" s="4"/>
      <c r="M35" s="4"/>
      <c r="N35" s="4"/>
      <c r="O35" s="4"/>
      <c r="P35" s="4"/>
      <c r="Q35" s="10">
        <f t="shared" si="2"/>
        <v>20</v>
      </c>
    </row>
    <row r="36" spans="2:17" x14ac:dyDescent="0.35">
      <c r="B36" s="6">
        <f t="shared" si="1"/>
        <v>28</v>
      </c>
      <c r="C36" s="6" t="s">
        <v>89</v>
      </c>
      <c r="D36" s="34" t="s">
        <v>90</v>
      </c>
      <c r="E36" s="34" t="s">
        <v>90</v>
      </c>
      <c r="F36" s="34" t="s">
        <v>90</v>
      </c>
      <c r="G36" s="34" t="s">
        <v>90</v>
      </c>
      <c r="H36" s="34" t="s">
        <v>90</v>
      </c>
      <c r="I36" s="34" t="s">
        <v>90</v>
      </c>
      <c r="J36" s="4">
        <v>90</v>
      </c>
      <c r="K36" s="4">
        <v>95</v>
      </c>
      <c r="L36" s="4"/>
      <c r="M36" s="4"/>
      <c r="N36" s="4"/>
      <c r="O36" s="4"/>
      <c r="P36" s="4"/>
      <c r="Q36" s="10">
        <f t="shared" si="2"/>
        <v>26.428571428571427</v>
      </c>
    </row>
    <row r="37" spans="2:17" x14ac:dyDescent="0.35">
      <c r="B37" s="6">
        <f t="shared" si="1"/>
        <v>29</v>
      </c>
      <c r="C37" s="6" t="s">
        <v>91</v>
      </c>
      <c r="D37" s="34" t="s">
        <v>92</v>
      </c>
      <c r="E37" s="34" t="s">
        <v>92</v>
      </c>
      <c r="F37" s="34" t="s">
        <v>92</v>
      </c>
      <c r="G37" s="34" t="s">
        <v>92</v>
      </c>
      <c r="H37" s="34" t="s">
        <v>92</v>
      </c>
      <c r="I37" s="34" t="s">
        <v>92</v>
      </c>
      <c r="J37" s="4">
        <v>89</v>
      </c>
      <c r="K37" s="4">
        <v>90</v>
      </c>
      <c r="L37" s="4"/>
      <c r="M37" s="4"/>
      <c r="N37" s="4"/>
      <c r="O37" s="4"/>
      <c r="P37" s="4"/>
      <c r="Q37" s="10">
        <f t="shared" si="2"/>
        <v>25.571428571428573</v>
      </c>
    </row>
    <row r="38" spans="2:17" x14ac:dyDescent="0.35">
      <c r="B38" s="6">
        <f t="shared" si="1"/>
        <v>30</v>
      </c>
      <c r="C38" s="6" t="s">
        <v>93</v>
      </c>
      <c r="D38" s="34" t="s">
        <v>94</v>
      </c>
      <c r="E38" s="34" t="s">
        <v>94</v>
      </c>
      <c r="F38" s="34" t="s">
        <v>94</v>
      </c>
      <c r="G38" s="34" t="s">
        <v>94</v>
      </c>
      <c r="H38" s="34" t="s">
        <v>94</v>
      </c>
      <c r="I38" s="34" t="s">
        <v>94</v>
      </c>
      <c r="J38" s="4">
        <v>89</v>
      </c>
      <c r="K38" s="4">
        <v>90</v>
      </c>
      <c r="L38" s="4"/>
      <c r="M38" s="4"/>
      <c r="N38" s="4"/>
      <c r="O38" s="4"/>
      <c r="P38" s="4"/>
      <c r="Q38" s="10">
        <f t="shared" si="2"/>
        <v>25.571428571428573</v>
      </c>
    </row>
    <row r="39" spans="2:17" x14ac:dyDescent="0.3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29</v>
      </c>
      <c r="K54" s="11">
        <f t="shared" ref="K54:P54" si="3">COUNTIF(K9:K53,"&gt;=70")</f>
        <v>30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29</v>
      </c>
      <c r="K56" s="12">
        <f t="shared" ref="K56:Q56" si="5">COUNT(K9:K53)</f>
        <v>30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84" zoomScaleNormal="84" workbookViewId="0">
      <selection activeCell="J9" sqref="J9:K4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30</v>
      </c>
      <c r="E4" s="25"/>
      <c r="F4" s="25"/>
      <c r="G4" s="25"/>
      <c r="I4" t="s">
        <v>1</v>
      </c>
      <c r="J4" s="26" t="s">
        <v>31</v>
      </c>
      <c r="K4" s="26"/>
      <c r="M4" t="s">
        <v>2</v>
      </c>
      <c r="N4" s="27">
        <v>45231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152</v>
      </c>
      <c r="D9" s="35" t="s">
        <v>153</v>
      </c>
      <c r="E9" s="36" t="s">
        <v>153</v>
      </c>
      <c r="F9" s="36" t="s">
        <v>153</v>
      </c>
      <c r="G9" s="36" t="s">
        <v>153</v>
      </c>
      <c r="H9" s="36" t="s">
        <v>153</v>
      </c>
      <c r="I9" s="37" t="s">
        <v>153</v>
      </c>
      <c r="J9">
        <v>73</v>
      </c>
      <c r="K9">
        <v>76</v>
      </c>
      <c r="L9" s="4"/>
      <c r="M9" s="4"/>
      <c r="N9" s="4"/>
      <c r="O9" s="4"/>
      <c r="P9" s="4"/>
      <c r="Q9" s="10">
        <f>SUM(J9:P9)/6</f>
        <v>24.833333333333332</v>
      </c>
    </row>
    <row r="10" spans="2:18" x14ac:dyDescent="0.35">
      <c r="B10" s="6">
        <f>B9+1</f>
        <v>2</v>
      </c>
      <c r="C10" s="3" t="s">
        <v>154</v>
      </c>
      <c r="D10" s="35" t="s">
        <v>155</v>
      </c>
      <c r="E10" s="36" t="s">
        <v>155</v>
      </c>
      <c r="F10" s="36" t="s">
        <v>155</v>
      </c>
      <c r="G10" s="36" t="s">
        <v>155</v>
      </c>
      <c r="H10" s="36" t="s">
        <v>155</v>
      </c>
      <c r="I10" s="37" t="s">
        <v>155</v>
      </c>
      <c r="J10">
        <v>71</v>
      </c>
      <c r="K10">
        <v>75</v>
      </c>
      <c r="L10" s="4"/>
      <c r="M10" s="4"/>
      <c r="N10" s="4"/>
      <c r="O10" s="4"/>
      <c r="P10" s="4"/>
      <c r="Q10" s="10">
        <f t="shared" ref="Q10:Q15" si="0">SUM(J10:P10)/6</f>
        <v>24.333333333333332</v>
      </c>
    </row>
    <row r="11" spans="2:18" x14ac:dyDescent="0.35">
      <c r="B11" s="6">
        <f t="shared" ref="B11:B53" si="1">B10+1</f>
        <v>3</v>
      </c>
      <c r="C11" s="3" t="s">
        <v>156</v>
      </c>
      <c r="D11" s="35" t="s">
        <v>157</v>
      </c>
      <c r="E11" s="36" t="s">
        <v>157</v>
      </c>
      <c r="F11" s="36" t="s">
        <v>157</v>
      </c>
      <c r="G11" s="36" t="s">
        <v>157</v>
      </c>
      <c r="H11" s="36" t="s">
        <v>157</v>
      </c>
      <c r="I11" s="37" t="s">
        <v>157</v>
      </c>
      <c r="J11">
        <v>70</v>
      </c>
      <c r="K11">
        <v>76</v>
      </c>
      <c r="L11" s="4"/>
      <c r="M11" s="4"/>
      <c r="N11" s="4"/>
      <c r="O11" s="4"/>
      <c r="P11" s="4"/>
      <c r="Q11" s="10">
        <f t="shared" si="0"/>
        <v>24.333333333333332</v>
      </c>
    </row>
    <row r="12" spans="2:18" x14ac:dyDescent="0.35">
      <c r="B12" s="6">
        <f t="shared" si="1"/>
        <v>4</v>
      </c>
      <c r="C12" s="3" t="s">
        <v>158</v>
      </c>
      <c r="D12" s="35" t="s">
        <v>159</v>
      </c>
      <c r="E12" s="36" t="s">
        <v>159</v>
      </c>
      <c r="F12" s="36" t="s">
        <v>159</v>
      </c>
      <c r="G12" s="36" t="s">
        <v>159</v>
      </c>
      <c r="H12" s="36" t="s">
        <v>159</v>
      </c>
      <c r="I12" s="37" t="s">
        <v>159</v>
      </c>
      <c r="J12">
        <v>70</v>
      </c>
      <c r="K12">
        <v>70</v>
      </c>
      <c r="L12" s="4"/>
      <c r="M12" s="4"/>
      <c r="N12" s="4"/>
      <c r="O12" s="4"/>
      <c r="P12" s="4"/>
      <c r="Q12" s="10">
        <f t="shared" si="0"/>
        <v>23.333333333333332</v>
      </c>
    </row>
    <row r="13" spans="2:18" x14ac:dyDescent="0.35">
      <c r="B13" s="6">
        <f t="shared" si="1"/>
        <v>5</v>
      </c>
      <c r="C13" s="3" t="s">
        <v>160</v>
      </c>
      <c r="D13" s="35" t="s">
        <v>161</v>
      </c>
      <c r="E13" s="36" t="s">
        <v>161</v>
      </c>
      <c r="F13" s="36" t="s">
        <v>161</v>
      </c>
      <c r="G13" s="36" t="s">
        <v>161</v>
      </c>
      <c r="H13" s="36" t="s">
        <v>161</v>
      </c>
      <c r="I13" s="37" t="s">
        <v>161</v>
      </c>
      <c r="J13">
        <v>76</v>
      </c>
      <c r="K13">
        <v>76</v>
      </c>
      <c r="L13" s="4"/>
      <c r="M13" s="4"/>
      <c r="N13" s="4"/>
      <c r="O13" s="4"/>
      <c r="P13" s="4"/>
      <c r="Q13" s="10">
        <f t="shared" si="0"/>
        <v>25.333333333333332</v>
      </c>
    </row>
    <row r="14" spans="2:18" x14ac:dyDescent="0.35">
      <c r="B14" s="6">
        <f t="shared" si="1"/>
        <v>6</v>
      </c>
      <c r="C14" s="3" t="s">
        <v>162</v>
      </c>
      <c r="D14" s="35" t="s">
        <v>163</v>
      </c>
      <c r="E14" s="36" t="s">
        <v>163</v>
      </c>
      <c r="F14" s="36" t="s">
        <v>163</v>
      </c>
      <c r="G14" s="36" t="s">
        <v>163</v>
      </c>
      <c r="H14" s="36" t="s">
        <v>163</v>
      </c>
      <c r="I14" s="37" t="s">
        <v>163</v>
      </c>
      <c r="J14">
        <v>70</v>
      </c>
      <c r="K14">
        <v>70</v>
      </c>
      <c r="L14" s="4"/>
      <c r="M14" s="4"/>
      <c r="N14" s="4"/>
      <c r="O14" s="4"/>
      <c r="P14" s="4"/>
      <c r="Q14" s="10">
        <f t="shared" si="0"/>
        <v>23.333333333333332</v>
      </c>
    </row>
    <row r="15" spans="2:18" x14ac:dyDescent="0.35">
      <c r="B15" s="6">
        <f t="shared" si="1"/>
        <v>7</v>
      </c>
      <c r="C15" s="3" t="s">
        <v>164</v>
      </c>
      <c r="D15" s="35" t="s">
        <v>165</v>
      </c>
      <c r="E15" s="36" t="s">
        <v>165</v>
      </c>
      <c r="F15" s="36" t="s">
        <v>165</v>
      </c>
      <c r="G15" s="36" t="s">
        <v>165</v>
      </c>
      <c r="H15" s="36" t="s">
        <v>165</v>
      </c>
      <c r="I15" s="37" t="s">
        <v>165</v>
      </c>
      <c r="J15">
        <v>70</v>
      </c>
      <c r="K15">
        <v>70</v>
      </c>
      <c r="L15" s="4"/>
      <c r="M15" s="4"/>
      <c r="N15" s="4"/>
      <c r="O15" s="4"/>
      <c r="P15" s="4"/>
      <c r="Q15" s="10">
        <f t="shared" si="0"/>
        <v>23.333333333333332</v>
      </c>
    </row>
    <row r="16" spans="2:18" x14ac:dyDescent="0.35">
      <c r="B16" s="6">
        <f t="shared" si="1"/>
        <v>8</v>
      </c>
      <c r="C16" s="3" t="s">
        <v>166</v>
      </c>
      <c r="D16" s="35" t="s">
        <v>167</v>
      </c>
      <c r="E16" s="36" t="s">
        <v>167</v>
      </c>
      <c r="F16" s="36" t="s">
        <v>167</v>
      </c>
      <c r="G16" s="36" t="s">
        <v>167</v>
      </c>
      <c r="H16" s="36" t="s">
        <v>167</v>
      </c>
      <c r="I16" s="37" t="s">
        <v>167</v>
      </c>
      <c r="J16">
        <v>88</v>
      </c>
      <c r="K16">
        <v>88</v>
      </c>
      <c r="L16" s="4"/>
      <c r="M16" s="4"/>
      <c r="N16" s="4"/>
      <c r="O16" s="4"/>
      <c r="P16" s="4"/>
      <c r="Q16" s="10">
        <f t="shared" ref="Q16:Q48" si="2">SUM(J16:P16)/7</f>
        <v>25.142857142857142</v>
      </c>
    </row>
    <row r="17" spans="2:17" x14ac:dyDescent="0.35">
      <c r="B17" s="6">
        <f t="shared" si="1"/>
        <v>9</v>
      </c>
      <c r="C17" s="3" t="s">
        <v>168</v>
      </c>
      <c r="D17" s="35" t="s">
        <v>169</v>
      </c>
      <c r="E17" s="36" t="s">
        <v>169</v>
      </c>
      <c r="F17" s="36" t="s">
        <v>169</v>
      </c>
      <c r="G17" s="36" t="s">
        <v>169</v>
      </c>
      <c r="H17" s="36" t="s">
        <v>169</v>
      </c>
      <c r="I17" s="37" t="s">
        <v>169</v>
      </c>
      <c r="J17">
        <v>76</v>
      </c>
      <c r="K17">
        <v>76</v>
      </c>
      <c r="L17" s="4"/>
      <c r="M17" s="4"/>
      <c r="N17" s="4"/>
      <c r="O17" s="4"/>
      <c r="P17" s="4"/>
      <c r="Q17" s="10">
        <f t="shared" si="2"/>
        <v>21.714285714285715</v>
      </c>
    </row>
    <row r="18" spans="2:17" x14ac:dyDescent="0.35">
      <c r="B18" s="6">
        <f t="shared" si="1"/>
        <v>10</v>
      </c>
      <c r="C18" s="3" t="s">
        <v>170</v>
      </c>
      <c r="D18" s="35" t="s">
        <v>171</v>
      </c>
      <c r="E18" s="36" t="s">
        <v>171</v>
      </c>
      <c r="F18" s="36" t="s">
        <v>171</v>
      </c>
      <c r="G18" s="36" t="s">
        <v>171</v>
      </c>
      <c r="H18" s="36" t="s">
        <v>171</v>
      </c>
      <c r="I18" s="37" t="s">
        <v>171</v>
      </c>
      <c r="J18">
        <v>70</v>
      </c>
      <c r="K18">
        <v>82</v>
      </c>
      <c r="L18" s="4"/>
      <c r="M18" s="4"/>
      <c r="N18" s="4"/>
      <c r="O18" s="4"/>
      <c r="P18" s="4"/>
      <c r="Q18" s="10">
        <f t="shared" si="2"/>
        <v>21.714285714285715</v>
      </c>
    </row>
    <row r="19" spans="2:17" x14ac:dyDescent="0.35">
      <c r="B19" s="6">
        <f t="shared" si="1"/>
        <v>11</v>
      </c>
      <c r="C19" s="3" t="s">
        <v>172</v>
      </c>
      <c r="D19" s="35" t="s">
        <v>173</v>
      </c>
      <c r="E19" s="36" t="s">
        <v>173</v>
      </c>
      <c r="F19" s="36" t="s">
        <v>173</v>
      </c>
      <c r="G19" s="36" t="s">
        <v>173</v>
      </c>
      <c r="H19" s="36" t="s">
        <v>173</v>
      </c>
      <c r="I19" s="37" t="s">
        <v>173</v>
      </c>
      <c r="J19">
        <v>76</v>
      </c>
      <c r="K19">
        <v>76</v>
      </c>
      <c r="L19" s="4"/>
      <c r="M19" s="4"/>
      <c r="N19" s="4"/>
      <c r="O19" s="4"/>
      <c r="P19" s="4"/>
      <c r="Q19" s="10">
        <f t="shared" si="2"/>
        <v>21.714285714285715</v>
      </c>
    </row>
    <row r="20" spans="2:17" x14ac:dyDescent="0.35">
      <c r="B20" s="6">
        <f t="shared" si="1"/>
        <v>12</v>
      </c>
      <c r="C20" s="3" t="s">
        <v>174</v>
      </c>
      <c r="D20" s="35" t="s">
        <v>175</v>
      </c>
      <c r="E20" s="36" t="s">
        <v>175</v>
      </c>
      <c r="F20" s="36" t="s">
        <v>175</v>
      </c>
      <c r="G20" s="36" t="s">
        <v>175</v>
      </c>
      <c r="H20" s="36" t="s">
        <v>175</v>
      </c>
      <c r="I20" s="37" t="s">
        <v>175</v>
      </c>
      <c r="J20">
        <v>76</v>
      </c>
      <c r="K20">
        <v>78</v>
      </c>
      <c r="L20" s="4"/>
      <c r="M20" s="4"/>
      <c r="N20" s="4"/>
      <c r="O20" s="4"/>
      <c r="P20" s="4"/>
      <c r="Q20" s="10">
        <f t="shared" si="2"/>
        <v>22</v>
      </c>
    </row>
    <row r="21" spans="2:17" x14ac:dyDescent="0.35">
      <c r="B21" s="6">
        <f t="shared" si="1"/>
        <v>13</v>
      </c>
      <c r="C21" s="3" t="s">
        <v>176</v>
      </c>
      <c r="D21" s="35" t="s">
        <v>177</v>
      </c>
      <c r="E21" s="36" t="s">
        <v>177</v>
      </c>
      <c r="F21" s="36" t="s">
        <v>177</v>
      </c>
      <c r="G21" s="36" t="s">
        <v>177</v>
      </c>
      <c r="H21" s="36" t="s">
        <v>177</v>
      </c>
      <c r="I21" s="37" t="s">
        <v>177</v>
      </c>
      <c r="J21">
        <v>70</v>
      </c>
      <c r="K21">
        <v>70</v>
      </c>
      <c r="L21" s="4"/>
      <c r="M21" s="4"/>
      <c r="N21" s="4"/>
      <c r="O21" s="4"/>
      <c r="P21" s="4"/>
      <c r="Q21" s="10">
        <f t="shared" si="2"/>
        <v>20</v>
      </c>
    </row>
    <row r="22" spans="2:17" x14ac:dyDescent="0.35">
      <c r="B22" s="6">
        <f t="shared" si="1"/>
        <v>14</v>
      </c>
      <c r="C22" s="3" t="s">
        <v>178</v>
      </c>
      <c r="D22" s="35" t="s">
        <v>179</v>
      </c>
      <c r="E22" s="36" t="s">
        <v>179</v>
      </c>
      <c r="F22" s="36" t="s">
        <v>179</v>
      </c>
      <c r="G22" s="36" t="s">
        <v>179</v>
      </c>
      <c r="H22" s="36" t="s">
        <v>179</v>
      </c>
      <c r="I22" s="37" t="s">
        <v>179</v>
      </c>
      <c r="J22">
        <v>70</v>
      </c>
      <c r="K22">
        <v>70</v>
      </c>
      <c r="L22" s="4"/>
      <c r="M22" s="4"/>
      <c r="N22" s="4"/>
      <c r="O22" s="4"/>
      <c r="P22" s="4"/>
      <c r="Q22" s="10">
        <f t="shared" si="2"/>
        <v>20</v>
      </c>
    </row>
    <row r="23" spans="2:17" x14ac:dyDescent="0.35">
      <c r="B23" s="6">
        <f t="shared" si="1"/>
        <v>15</v>
      </c>
      <c r="C23" s="3" t="s">
        <v>180</v>
      </c>
      <c r="D23" s="35" t="s">
        <v>181</v>
      </c>
      <c r="E23" s="36" t="s">
        <v>181</v>
      </c>
      <c r="F23" s="36" t="s">
        <v>181</v>
      </c>
      <c r="G23" s="36" t="s">
        <v>181</v>
      </c>
      <c r="H23" s="36" t="s">
        <v>181</v>
      </c>
      <c r="I23" s="37" t="s">
        <v>181</v>
      </c>
      <c r="J23">
        <v>82</v>
      </c>
      <c r="K23">
        <v>82</v>
      </c>
      <c r="L23" s="4"/>
      <c r="M23" s="4"/>
      <c r="N23" s="4"/>
      <c r="O23" s="4"/>
      <c r="P23" s="4"/>
      <c r="Q23" s="10">
        <f t="shared" si="2"/>
        <v>23.428571428571427</v>
      </c>
    </row>
    <row r="24" spans="2:17" x14ac:dyDescent="0.35">
      <c r="B24" s="6">
        <f t="shared" si="1"/>
        <v>16</v>
      </c>
      <c r="C24" s="3" t="s">
        <v>182</v>
      </c>
      <c r="D24" s="35" t="s">
        <v>183</v>
      </c>
      <c r="E24" s="36" t="s">
        <v>183</v>
      </c>
      <c r="F24" s="36" t="s">
        <v>183</v>
      </c>
      <c r="G24" s="36" t="s">
        <v>183</v>
      </c>
      <c r="H24" s="36" t="s">
        <v>183</v>
      </c>
      <c r="I24" s="37" t="s">
        <v>183</v>
      </c>
      <c r="J24">
        <v>82</v>
      </c>
      <c r="K24">
        <v>82</v>
      </c>
      <c r="L24" s="4"/>
      <c r="M24" s="4"/>
      <c r="N24" s="4"/>
      <c r="O24" s="4"/>
      <c r="P24" s="4"/>
      <c r="Q24" s="10">
        <f t="shared" si="2"/>
        <v>23.428571428571427</v>
      </c>
    </row>
    <row r="25" spans="2:17" x14ac:dyDescent="0.35">
      <c r="B25" s="6">
        <f t="shared" si="1"/>
        <v>17</v>
      </c>
      <c r="C25" s="6" t="s">
        <v>184</v>
      </c>
      <c r="D25" s="34" t="s">
        <v>185</v>
      </c>
      <c r="E25" s="34" t="s">
        <v>185</v>
      </c>
      <c r="F25" s="34" t="s">
        <v>185</v>
      </c>
      <c r="G25" s="34" t="s">
        <v>185</v>
      </c>
      <c r="H25" s="34" t="s">
        <v>185</v>
      </c>
      <c r="I25" s="34" t="s">
        <v>185</v>
      </c>
      <c r="J25">
        <v>94</v>
      </c>
      <c r="K25">
        <v>94</v>
      </c>
      <c r="L25" s="4"/>
      <c r="M25" s="4"/>
      <c r="N25" s="4"/>
      <c r="O25" s="4"/>
      <c r="P25" s="4"/>
      <c r="Q25" s="10">
        <f t="shared" si="2"/>
        <v>26.857142857142858</v>
      </c>
    </row>
    <row r="26" spans="2:17" x14ac:dyDescent="0.35">
      <c r="B26" s="6">
        <f t="shared" si="1"/>
        <v>18</v>
      </c>
      <c r="C26" s="6" t="s">
        <v>186</v>
      </c>
      <c r="D26" s="34" t="s">
        <v>187</v>
      </c>
      <c r="E26" s="34" t="s">
        <v>187</v>
      </c>
      <c r="F26" s="34" t="s">
        <v>187</v>
      </c>
      <c r="G26" s="34" t="s">
        <v>187</v>
      </c>
      <c r="H26" s="34" t="s">
        <v>187</v>
      </c>
      <c r="I26" s="34" t="s">
        <v>187</v>
      </c>
      <c r="J26">
        <v>76</v>
      </c>
      <c r="K26">
        <v>76</v>
      </c>
      <c r="L26" s="4"/>
      <c r="M26" s="4"/>
      <c r="N26" s="4"/>
      <c r="O26" s="4"/>
      <c r="P26" s="4"/>
      <c r="Q26" s="10">
        <f t="shared" si="2"/>
        <v>21.714285714285715</v>
      </c>
    </row>
    <row r="27" spans="2:17" x14ac:dyDescent="0.35">
      <c r="B27" s="6">
        <f t="shared" si="1"/>
        <v>19</v>
      </c>
      <c r="C27" s="6" t="s">
        <v>188</v>
      </c>
      <c r="D27" s="34" t="s">
        <v>189</v>
      </c>
      <c r="E27" s="34" t="s">
        <v>189</v>
      </c>
      <c r="F27" s="34" t="s">
        <v>189</v>
      </c>
      <c r="G27" s="34" t="s">
        <v>189</v>
      </c>
      <c r="H27" s="34" t="s">
        <v>189</v>
      </c>
      <c r="I27" s="34" t="s">
        <v>189</v>
      </c>
      <c r="J27">
        <v>82</v>
      </c>
      <c r="K27">
        <v>82</v>
      </c>
      <c r="L27" s="4"/>
      <c r="M27" s="4"/>
      <c r="N27" s="4"/>
      <c r="O27" s="4"/>
      <c r="P27" s="4"/>
      <c r="Q27" s="10">
        <f t="shared" si="2"/>
        <v>23.428571428571427</v>
      </c>
    </row>
    <row r="28" spans="2:17" x14ac:dyDescent="0.35">
      <c r="B28" s="6">
        <f t="shared" si="1"/>
        <v>20</v>
      </c>
      <c r="C28" s="6" t="s">
        <v>190</v>
      </c>
      <c r="D28" s="34" t="s">
        <v>191</v>
      </c>
      <c r="E28" s="34" t="s">
        <v>191</v>
      </c>
      <c r="F28" s="34" t="s">
        <v>191</v>
      </c>
      <c r="G28" s="34" t="s">
        <v>191</v>
      </c>
      <c r="H28" s="34" t="s">
        <v>191</v>
      </c>
      <c r="I28" s="34" t="s">
        <v>191</v>
      </c>
      <c r="J28">
        <v>76</v>
      </c>
      <c r="K28">
        <v>76</v>
      </c>
      <c r="L28" s="4"/>
      <c r="M28" s="4"/>
      <c r="N28" s="4"/>
      <c r="O28" s="4"/>
      <c r="P28" s="4"/>
      <c r="Q28" s="10">
        <f t="shared" si="2"/>
        <v>21.714285714285715</v>
      </c>
    </row>
    <row r="29" spans="2:17" x14ac:dyDescent="0.35">
      <c r="B29" s="6">
        <f t="shared" si="1"/>
        <v>21</v>
      </c>
      <c r="C29" s="6" t="s">
        <v>192</v>
      </c>
      <c r="D29" s="34" t="s">
        <v>193</v>
      </c>
      <c r="E29" s="34" t="s">
        <v>193</v>
      </c>
      <c r="F29" s="34" t="s">
        <v>193</v>
      </c>
      <c r="G29" s="34" t="s">
        <v>193</v>
      </c>
      <c r="H29" s="34" t="s">
        <v>193</v>
      </c>
      <c r="I29" s="34" t="s">
        <v>193</v>
      </c>
      <c r="J29">
        <v>94</v>
      </c>
      <c r="K29">
        <v>94</v>
      </c>
      <c r="L29" s="4"/>
      <c r="M29" s="4"/>
      <c r="N29" s="4"/>
      <c r="O29" s="4"/>
      <c r="P29" s="4"/>
      <c r="Q29" s="10">
        <f t="shared" si="2"/>
        <v>26.857142857142858</v>
      </c>
    </row>
    <row r="30" spans="2:17" x14ac:dyDescent="0.35">
      <c r="B30" s="6">
        <f t="shared" si="1"/>
        <v>22</v>
      </c>
      <c r="C30" s="6" t="s">
        <v>194</v>
      </c>
      <c r="D30" s="34" t="s">
        <v>195</v>
      </c>
      <c r="E30" s="34" t="s">
        <v>195</v>
      </c>
      <c r="F30" s="34" t="s">
        <v>195</v>
      </c>
      <c r="G30" s="34" t="s">
        <v>195</v>
      </c>
      <c r="H30" s="34" t="s">
        <v>195</v>
      </c>
      <c r="I30" s="34" t="s">
        <v>195</v>
      </c>
      <c r="J30">
        <v>70</v>
      </c>
      <c r="K30">
        <v>70</v>
      </c>
      <c r="L30" s="4"/>
      <c r="M30" s="4"/>
      <c r="N30" s="4"/>
      <c r="O30" s="4"/>
      <c r="P30" s="4"/>
      <c r="Q30" s="10">
        <f t="shared" si="2"/>
        <v>20</v>
      </c>
    </row>
    <row r="31" spans="2:17" x14ac:dyDescent="0.35">
      <c r="B31" s="6">
        <f t="shared" si="1"/>
        <v>23</v>
      </c>
      <c r="C31" s="6" t="s">
        <v>196</v>
      </c>
      <c r="D31" s="34" t="s">
        <v>197</v>
      </c>
      <c r="E31" s="34" t="s">
        <v>197</v>
      </c>
      <c r="F31" s="34" t="s">
        <v>197</v>
      </c>
      <c r="G31" s="34" t="s">
        <v>197</v>
      </c>
      <c r="H31" s="34" t="s">
        <v>197</v>
      </c>
      <c r="I31" s="34" t="s">
        <v>197</v>
      </c>
      <c r="J31">
        <v>74</v>
      </c>
      <c r="K31">
        <v>82</v>
      </c>
      <c r="L31" s="4"/>
      <c r="M31" s="4"/>
      <c r="N31" s="4"/>
      <c r="O31" s="4"/>
      <c r="P31" s="4"/>
      <c r="Q31" s="10">
        <f t="shared" si="2"/>
        <v>22.285714285714285</v>
      </c>
    </row>
    <row r="32" spans="2:17" x14ac:dyDescent="0.35">
      <c r="B32" s="6">
        <f t="shared" si="1"/>
        <v>24</v>
      </c>
      <c r="C32" s="6" t="s">
        <v>198</v>
      </c>
      <c r="D32" s="34" t="s">
        <v>199</v>
      </c>
      <c r="E32" s="34" t="s">
        <v>199</v>
      </c>
      <c r="F32" s="34" t="s">
        <v>199</v>
      </c>
      <c r="G32" s="34" t="s">
        <v>199</v>
      </c>
      <c r="H32" s="34" t="s">
        <v>199</v>
      </c>
      <c r="I32" s="34" t="s">
        <v>199</v>
      </c>
      <c r="J32">
        <v>76</v>
      </c>
      <c r="K32">
        <v>74</v>
      </c>
      <c r="L32" s="4"/>
      <c r="M32" s="4"/>
      <c r="N32" s="4"/>
      <c r="O32" s="4"/>
      <c r="P32" s="4"/>
      <c r="Q32" s="10">
        <f t="shared" si="2"/>
        <v>21.428571428571427</v>
      </c>
    </row>
    <row r="33" spans="2:17" x14ac:dyDescent="0.35">
      <c r="B33" s="6">
        <f t="shared" si="1"/>
        <v>25</v>
      </c>
      <c r="C33" s="6" t="s">
        <v>200</v>
      </c>
      <c r="D33" s="34" t="s">
        <v>201</v>
      </c>
      <c r="E33" s="34" t="s">
        <v>201</v>
      </c>
      <c r="F33" s="34" t="s">
        <v>201</v>
      </c>
      <c r="G33" s="34" t="s">
        <v>201</v>
      </c>
      <c r="H33" s="34" t="s">
        <v>201</v>
      </c>
      <c r="I33" s="34" t="s">
        <v>201</v>
      </c>
      <c r="J33">
        <v>94</v>
      </c>
      <c r="K33">
        <v>94</v>
      </c>
      <c r="L33" s="4"/>
      <c r="M33" s="4"/>
      <c r="N33" s="4"/>
      <c r="O33" s="4"/>
      <c r="P33" s="4"/>
      <c r="Q33" s="10">
        <f t="shared" si="2"/>
        <v>26.857142857142858</v>
      </c>
    </row>
    <row r="34" spans="2:17" x14ac:dyDescent="0.35">
      <c r="B34" s="6">
        <f t="shared" si="1"/>
        <v>26</v>
      </c>
      <c r="C34" s="6" t="s">
        <v>202</v>
      </c>
      <c r="D34" s="34" t="s">
        <v>203</v>
      </c>
      <c r="E34" s="34" t="s">
        <v>203</v>
      </c>
      <c r="F34" s="34" t="s">
        <v>203</v>
      </c>
      <c r="G34" s="34" t="s">
        <v>203</v>
      </c>
      <c r="H34" s="34" t="s">
        <v>203</v>
      </c>
      <c r="I34" s="34" t="s">
        <v>203</v>
      </c>
      <c r="J34">
        <v>82</v>
      </c>
      <c r="K34">
        <v>82</v>
      </c>
      <c r="L34" s="4"/>
      <c r="M34" s="4"/>
      <c r="N34" s="4"/>
      <c r="O34" s="4"/>
      <c r="P34" s="4"/>
      <c r="Q34" s="10">
        <f t="shared" si="2"/>
        <v>23.428571428571427</v>
      </c>
    </row>
    <row r="35" spans="2:17" x14ac:dyDescent="0.35">
      <c r="B35" s="6">
        <f t="shared" si="1"/>
        <v>27</v>
      </c>
      <c r="C35" s="6" t="s">
        <v>204</v>
      </c>
      <c r="D35" s="34" t="s">
        <v>205</v>
      </c>
      <c r="E35" s="34" t="s">
        <v>205</v>
      </c>
      <c r="F35" s="34" t="s">
        <v>205</v>
      </c>
      <c r="G35" s="34" t="s">
        <v>205</v>
      </c>
      <c r="H35" s="34" t="s">
        <v>205</v>
      </c>
      <c r="I35" s="34" t="s">
        <v>205</v>
      </c>
      <c r="J35">
        <v>76</v>
      </c>
      <c r="K35">
        <v>76</v>
      </c>
      <c r="L35" s="4"/>
      <c r="M35" s="4"/>
      <c r="N35" s="4"/>
      <c r="O35" s="4"/>
      <c r="P35" s="4"/>
      <c r="Q35" s="10">
        <f t="shared" si="2"/>
        <v>21.714285714285715</v>
      </c>
    </row>
    <row r="36" spans="2:17" x14ac:dyDescent="0.35">
      <c r="B36" s="6">
        <f t="shared" si="1"/>
        <v>28</v>
      </c>
      <c r="C36" s="6" t="s">
        <v>206</v>
      </c>
      <c r="D36" s="34" t="s">
        <v>207</v>
      </c>
      <c r="E36" s="34" t="s">
        <v>207</v>
      </c>
      <c r="F36" s="34" t="s">
        <v>207</v>
      </c>
      <c r="G36" s="34" t="s">
        <v>207</v>
      </c>
      <c r="H36" s="34" t="s">
        <v>207</v>
      </c>
      <c r="I36" s="34" t="s">
        <v>207</v>
      </c>
      <c r="J36">
        <v>70</v>
      </c>
      <c r="K36">
        <v>70</v>
      </c>
      <c r="L36" s="4"/>
      <c r="M36" s="4"/>
      <c r="N36" s="4"/>
      <c r="O36" s="4"/>
      <c r="P36" s="4"/>
      <c r="Q36" s="10">
        <f t="shared" si="2"/>
        <v>20</v>
      </c>
    </row>
    <row r="37" spans="2:17" x14ac:dyDescent="0.35">
      <c r="B37" s="6">
        <f t="shared" si="1"/>
        <v>29</v>
      </c>
      <c r="C37" s="6" t="s">
        <v>208</v>
      </c>
      <c r="D37" s="34" t="s">
        <v>209</v>
      </c>
      <c r="E37" s="34" t="s">
        <v>209</v>
      </c>
      <c r="F37" s="34" t="s">
        <v>209</v>
      </c>
      <c r="G37" s="34" t="s">
        <v>209</v>
      </c>
      <c r="H37" s="34" t="s">
        <v>209</v>
      </c>
      <c r="I37" s="34" t="s">
        <v>209</v>
      </c>
      <c r="J37">
        <v>94</v>
      </c>
      <c r="K37">
        <v>94</v>
      </c>
      <c r="L37" s="4"/>
      <c r="M37" s="4"/>
      <c r="N37" s="4"/>
      <c r="O37" s="4"/>
      <c r="P37" s="4"/>
      <c r="Q37" s="10">
        <f t="shared" si="2"/>
        <v>26.857142857142858</v>
      </c>
    </row>
    <row r="38" spans="2:17" x14ac:dyDescent="0.35">
      <c r="B38" s="6">
        <f t="shared" si="1"/>
        <v>30</v>
      </c>
      <c r="C38" s="6" t="s">
        <v>210</v>
      </c>
      <c r="D38" s="34" t="s">
        <v>211</v>
      </c>
      <c r="E38" s="34" t="s">
        <v>211</v>
      </c>
      <c r="F38" s="34" t="s">
        <v>211</v>
      </c>
      <c r="G38" s="34" t="s">
        <v>211</v>
      </c>
      <c r="H38" s="34" t="s">
        <v>211</v>
      </c>
      <c r="I38" s="34" t="s">
        <v>211</v>
      </c>
      <c r="J38">
        <v>80</v>
      </c>
      <c r="K38">
        <v>80</v>
      </c>
      <c r="L38" s="4"/>
      <c r="M38" s="4"/>
      <c r="N38" s="4"/>
      <c r="O38" s="4"/>
      <c r="P38" s="4"/>
      <c r="Q38" s="10">
        <f t="shared" si="2"/>
        <v>22.857142857142858</v>
      </c>
    </row>
    <row r="39" spans="2:17" x14ac:dyDescent="0.35">
      <c r="B39" s="6">
        <f t="shared" si="1"/>
        <v>31</v>
      </c>
      <c r="C39" s="6" t="s">
        <v>212</v>
      </c>
      <c r="D39" s="34" t="s">
        <v>213</v>
      </c>
      <c r="E39" s="34" t="s">
        <v>213</v>
      </c>
      <c r="F39" s="34" t="s">
        <v>213</v>
      </c>
      <c r="G39" s="34" t="s">
        <v>213</v>
      </c>
      <c r="H39" s="34" t="s">
        <v>213</v>
      </c>
      <c r="I39" s="34" t="s">
        <v>213</v>
      </c>
      <c r="J39">
        <v>88</v>
      </c>
      <c r="K39">
        <v>88</v>
      </c>
      <c r="L39" s="4"/>
      <c r="M39" s="4"/>
      <c r="N39" s="4"/>
      <c r="O39" s="4"/>
      <c r="P39" s="4"/>
      <c r="Q39" s="10">
        <f t="shared" si="2"/>
        <v>25.142857142857142</v>
      </c>
    </row>
    <row r="40" spans="2:17" x14ac:dyDescent="0.35">
      <c r="B40" s="6">
        <f t="shared" si="1"/>
        <v>32</v>
      </c>
      <c r="C40" s="6" t="s">
        <v>214</v>
      </c>
      <c r="D40" s="34" t="s">
        <v>215</v>
      </c>
      <c r="E40" s="34" t="s">
        <v>215</v>
      </c>
      <c r="F40" s="34" t="s">
        <v>215</v>
      </c>
      <c r="G40" s="34" t="s">
        <v>215</v>
      </c>
      <c r="H40" s="34" t="s">
        <v>215</v>
      </c>
      <c r="I40" s="34" t="s">
        <v>215</v>
      </c>
      <c r="J40">
        <v>70</v>
      </c>
      <c r="K40">
        <v>82</v>
      </c>
      <c r="L40" s="4"/>
      <c r="M40" s="4"/>
      <c r="N40" s="4"/>
      <c r="O40" s="4"/>
      <c r="P40" s="4"/>
      <c r="Q40" s="10">
        <f t="shared" si="2"/>
        <v>21.714285714285715</v>
      </c>
    </row>
    <row r="41" spans="2:17" x14ac:dyDescent="0.3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32</v>
      </c>
      <c r="K54" s="11">
        <f t="shared" ref="K54:P54" si="3">COUNTIF(K9:K53,"&gt;=70")</f>
        <v>32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32</v>
      </c>
      <c r="K56" s="12">
        <f t="shared" ref="K56:Q56" si="5">COUNT(K9:K53)</f>
        <v>32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zoomScale="84" zoomScaleNormal="84" workbookViewId="0">
      <selection activeCell="J9" sqref="J9:K3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1" spans="2:18" x14ac:dyDescent="0.35">
      <c r="B1" t="s">
        <v>24</v>
      </c>
    </row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32</v>
      </c>
      <c r="E4" s="25"/>
      <c r="F4" s="25"/>
      <c r="G4" s="25"/>
      <c r="I4" t="s">
        <v>1</v>
      </c>
      <c r="J4" s="26" t="s">
        <v>25</v>
      </c>
      <c r="K4" s="26"/>
      <c r="M4" t="s">
        <v>2</v>
      </c>
      <c r="N4" s="27">
        <v>45231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16" t="s">
        <v>96</v>
      </c>
      <c r="D9" s="35" t="s">
        <v>97</v>
      </c>
      <c r="E9" s="36" t="s">
        <v>97</v>
      </c>
      <c r="F9" s="36" t="s">
        <v>97</v>
      </c>
      <c r="G9" s="36" t="s">
        <v>97</v>
      </c>
      <c r="H9" s="36" t="s">
        <v>97</v>
      </c>
      <c r="I9" s="37" t="s">
        <v>97</v>
      </c>
      <c r="J9">
        <v>90</v>
      </c>
      <c r="K9">
        <v>92</v>
      </c>
      <c r="L9" s="4"/>
      <c r="M9" s="4"/>
      <c r="N9" s="4"/>
      <c r="O9" s="4"/>
      <c r="P9" s="4"/>
      <c r="Q9" s="10">
        <f>SUM(J9:P9)/4</f>
        <v>45.5</v>
      </c>
    </row>
    <row r="10" spans="2:18" ht="15.5" x14ac:dyDescent="0.35">
      <c r="B10" s="6">
        <f>B9+1</f>
        <v>2</v>
      </c>
      <c r="C10" s="16" t="s">
        <v>98</v>
      </c>
      <c r="D10" s="35" t="s">
        <v>99</v>
      </c>
      <c r="E10" s="36" t="s">
        <v>99</v>
      </c>
      <c r="F10" s="36" t="s">
        <v>99</v>
      </c>
      <c r="G10" s="36" t="s">
        <v>99</v>
      </c>
      <c r="H10" s="36" t="s">
        <v>99</v>
      </c>
      <c r="I10" s="37" t="s">
        <v>99</v>
      </c>
      <c r="J10">
        <v>89</v>
      </c>
      <c r="K10">
        <v>75</v>
      </c>
      <c r="L10" s="4"/>
      <c r="M10" s="4"/>
      <c r="N10" s="4"/>
      <c r="O10" s="4"/>
      <c r="P10" s="4"/>
      <c r="Q10" s="10">
        <f t="shared" ref="Q10:Q12" si="0">SUM(J10:P10)/4</f>
        <v>41</v>
      </c>
    </row>
    <row r="11" spans="2:18" ht="15.5" x14ac:dyDescent="0.35">
      <c r="B11" s="6">
        <f t="shared" ref="B11:B53" si="1">B10+1</f>
        <v>3</v>
      </c>
      <c r="C11" s="16" t="s">
        <v>100</v>
      </c>
      <c r="D11" s="35" t="s">
        <v>101</v>
      </c>
      <c r="E11" s="36" t="s">
        <v>101</v>
      </c>
      <c r="F11" s="36" t="s">
        <v>101</v>
      </c>
      <c r="G11" s="36" t="s">
        <v>101</v>
      </c>
      <c r="H11" s="36" t="s">
        <v>101</v>
      </c>
      <c r="I11" s="37" t="s">
        <v>101</v>
      </c>
      <c r="J11">
        <v>94</v>
      </c>
      <c r="K11">
        <v>87</v>
      </c>
      <c r="L11" s="4"/>
      <c r="M11" s="4"/>
      <c r="N11" s="4"/>
      <c r="O11" s="4"/>
      <c r="P11" s="4"/>
      <c r="Q11" s="10">
        <f t="shared" si="0"/>
        <v>45.25</v>
      </c>
    </row>
    <row r="12" spans="2:18" ht="15.5" x14ac:dyDescent="0.35">
      <c r="B12" s="6">
        <f t="shared" si="1"/>
        <v>4</v>
      </c>
      <c r="C12" s="16" t="s">
        <v>102</v>
      </c>
      <c r="D12" s="35" t="s">
        <v>103</v>
      </c>
      <c r="E12" s="36" t="s">
        <v>103</v>
      </c>
      <c r="F12" s="36" t="s">
        <v>103</v>
      </c>
      <c r="G12" s="36" t="s">
        <v>103</v>
      </c>
      <c r="H12" s="36" t="s">
        <v>103</v>
      </c>
      <c r="I12" s="37" t="s">
        <v>103</v>
      </c>
      <c r="J12">
        <v>84</v>
      </c>
      <c r="K12">
        <v>100</v>
      </c>
      <c r="L12" s="4"/>
      <c r="M12" s="4"/>
      <c r="N12" s="4"/>
      <c r="O12" s="4"/>
      <c r="P12" s="4"/>
      <c r="Q12" s="10">
        <f t="shared" si="0"/>
        <v>46</v>
      </c>
    </row>
    <row r="13" spans="2:18" ht="15.5" x14ac:dyDescent="0.35">
      <c r="B13" s="6">
        <f t="shared" si="1"/>
        <v>5</v>
      </c>
      <c r="C13" s="16" t="s">
        <v>104</v>
      </c>
      <c r="D13" s="35" t="s">
        <v>105</v>
      </c>
      <c r="E13" s="36" t="s">
        <v>105</v>
      </c>
      <c r="F13" s="36" t="s">
        <v>105</v>
      </c>
      <c r="G13" s="36" t="s">
        <v>105</v>
      </c>
      <c r="H13" s="36" t="s">
        <v>105</v>
      </c>
      <c r="I13" s="37" t="s">
        <v>105</v>
      </c>
      <c r="J13">
        <v>95</v>
      </c>
      <c r="K13">
        <v>95</v>
      </c>
      <c r="L13" s="4"/>
      <c r="M13" s="4"/>
      <c r="N13" s="4"/>
      <c r="O13" s="4"/>
      <c r="P13" s="4"/>
      <c r="Q13" s="10">
        <f t="shared" ref="Q13:Q48" si="2">SUM(J13:P13)/7</f>
        <v>27.142857142857142</v>
      </c>
    </row>
    <row r="14" spans="2:18" ht="15.5" x14ac:dyDescent="0.35">
      <c r="B14" s="6">
        <f t="shared" si="1"/>
        <v>6</v>
      </c>
      <c r="C14" s="16" t="s">
        <v>106</v>
      </c>
      <c r="D14" s="35" t="s">
        <v>107</v>
      </c>
      <c r="E14" s="36" t="s">
        <v>107</v>
      </c>
      <c r="F14" s="36" t="s">
        <v>107</v>
      </c>
      <c r="G14" s="36" t="s">
        <v>107</v>
      </c>
      <c r="H14" s="36" t="s">
        <v>107</v>
      </c>
      <c r="I14" s="37" t="s">
        <v>107</v>
      </c>
      <c r="J14">
        <v>94</v>
      </c>
      <c r="K14">
        <v>85</v>
      </c>
      <c r="L14" s="4"/>
      <c r="M14" s="4"/>
      <c r="N14" s="4"/>
      <c r="O14" s="4"/>
      <c r="P14" s="4"/>
      <c r="Q14" s="10">
        <f t="shared" si="2"/>
        <v>25.571428571428573</v>
      </c>
    </row>
    <row r="15" spans="2:18" ht="15.5" x14ac:dyDescent="0.35">
      <c r="B15" s="6">
        <f t="shared" si="1"/>
        <v>7</v>
      </c>
      <c r="C15" s="16" t="s">
        <v>108</v>
      </c>
      <c r="D15" s="35" t="s">
        <v>109</v>
      </c>
      <c r="E15" s="36" t="s">
        <v>109</v>
      </c>
      <c r="F15" s="36" t="s">
        <v>109</v>
      </c>
      <c r="G15" s="36" t="s">
        <v>109</v>
      </c>
      <c r="H15" s="36" t="s">
        <v>109</v>
      </c>
      <c r="I15" s="37" t="s">
        <v>109</v>
      </c>
      <c r="J15">
        <v>97</v>
      </c>
      <c r="K15">
        <v>98</v>
      </c>
      <c r="L15" s="4"/>
      <c r="M15" s="4"/>
      <c r="N15" s="4"/>
      <c r="O15" s="4"/>
      <c r="P15" s="4"/>
      <c r="Q15" s="10">
        <f t="shared" si="2"/>
        <v>27.857142857142858</v>
      </c>
    </row>
    <row r="16" spans="2:18" ht="15.5" x14ac:dyDescent="0.35">
      <c r="B16" s="6">
        <f t="shared" si="1"/>
        <v>8</v>
      </c>
      <c r="C16" s="16" t="s">
        <v>110</v>
      </c>
      <c r="D16" s="35" t="s">
        <v>111</v>
      </c>
      <c r="E16" s="36" t="s">
        <v>111</v>
      </c>
      <c r="F16" s="36" t="s">
        <v>111</v>
      </c>
      <c r="G16" s="36" t="s">
        <v>111</v>
      </c>
      <c r="H16" s="36" t="s">
        <v>111</v>
      </c>
      <c r="I16" s="37" t="s">
        <v>111</v>
      </c>
      <c r="J16">
        <v>97</v>
      </c>
      <c r="K16">
        <v>70</v>
      </c>
      <c r="L16" s="4"/>
      <c r="M16" s="4"/>
      <c r="N16" s="4"/>
      <c r="O16" s="4"/>
      <c r="P16" s="4"/>
      <c r="Q16" s="10">
        <f t="shared" si="2"/>
        <v>23.857142857142858</v>
      </c>
    </row>
    <row r="17" spans="2:17" ht="15.5" x14ac:dyDescent="0.35">
      <c r="B17" s="6">
        <f t="shared" si="1"/>
        <v>9</v>
      </c>
      <c r="C17" s="16" t="s">
        <v>45</v>
      </c>
      <c r="D17" s="35" t="s">
        <v>46</v>
      </c>
      <c r="E17" s="36" t="s">
        <v>46</v>
      </c>
      <c r="F17" s="36" t="s">
        <v>46</v>
      </c>
      <c r="G17" s="36" t="s">
        <v>46</v>
      </c>
      <c r="H17" s="36" t="s">
        <v>46</v>
      </c>
      <c r="I17" s="37" t="s">
        <v>46</v>
      </c>
      <c r="J17">
        <v>93</v>
      </c>
      <c r="K17">
        <v>87</v>
      </c>
      <c r="L17" s="4"/>
      <c r="M17" s="4"/>
      <c r="N17" s="4"/>
      <c r="O17" s="4"/>
      <c r="P17" s="4"/>
      <c r="Q17" s="10">
        <f t="shared" si="2"/>
        <v>25.714285714285715</v>
      </c>
    </row>
    <row r="18" spans="2:17" ht="15.5" x14ac:dyDescent="0.35">
      <c r="B18" s="6">
        <f t="shared" si="1"/>
        <v>10</v>
      </c>
      <c r="C18" s="16" t="s">
        <v>112</v>
      </c>
      <c r="D18" s="35" t="s">
        <v>113</v>
      </c>
      <c r="E18" s="36" t="s">
        <v>113</v>
      </c>
      <c r="F18" s="36" t="s">
        <v>113</v>
      </c>
      <c r="G18" s="36" t="s">
        <v>113</v>
      </c>
      <c r="H18" s="36" t="s">
        <v>113</v>
      </c>
      <c r="I18" s="37" t="s">
        <v>113</v>
      </c>
      <c r="J18">
        <v>95</v>
      </c>
      <c r="K18">
        <v>93</v>
      </c>
      <c r="L18" s="4"/>
      <c r="M18" s="4"/>
      <c r="N18" s="4"/>
      <c r="O18" s="4"/>
      <c r="P18" s="4"/>
      <c r="Q18" s="10">
        <f t="shared" si="2"/>
        <v>26.857142857142858</v>
      </c>
    </row>
    <row r="19" spans="2:17" ht="15.5" x14ac:dyDescent="0.35">
      <c r="B19" s="6">
        <f t="shared" si="1"/>
        <v>11</v>
      </c>
      <c r="C19" s="16" t="s">
        <v>59</v>
      </c>
      <c r="D19" s="35" t="s">
        <v>60</v>
      </c>
      <c r="E19" s="36" t="s">
        <v>60</v>
      </c>
      <c r="F19" s="36" t="s">
        <v>60</v>
      </c>
      <c r="G19" s="36" t="s">
        <v>60</v>
      </c>
      <c r="H19" s="36" t="s">
        <v>60</v>
      </c>
      <c r="I19" s="37" t="s">
        <v>60</v>
      </c>
      <c r="J19">
        <v>98</v>
      </c>
      <c r="K19">
        <v>94</v>
      </c>
      <c r="L19" s="4"/>
      <c r="M19" s="4"/>
      <c r="N19" s="4"/>
      <c r="O19" s="4"/>
      <c r="P19" s="4"/>
      <c r="Q19" s="10">
        <f t="shared" si="2"/>
        <v>27.428571428571427</v>
      </c>
    </row>
    <row r="20" spans="2:17" ht="15.5" x14ac:dyDescent="0.35">
      <c r="B20" s="6">
        <f t="shared" si="1"/>
        <v>12</v>
      </c>
      <c r="C20" s="16" t="s">
        <v>114</v>
      </c>
      <c r="D20" s="35" t="s">
        <v>115</v>
      </c>
      <c r="E20" s="36" t="s">
        <v>115</v>
      </c>
      <c r="F20" s="36" t="s">
        <v>115</v>
      </c>
      <c r="G20" s="36" t="s">
        <v>115</v>
      </c>
      <c r="H20" s="36" t="s">
        <v>115</v>
      </c>
      <c r="I20" s="37" t="s">
        <v>115</v>
      </c>
      <c r="J20">
        <v>95</v>
      </c>
      <c r="K20">
        <v>98</v>
      </c>
      <c r="L20" s="4"/>
      <c r="M20" s="4"/>
      <c r="N20" s="4"/>
      <c r="O20" s="4"/>
      <c r="P20" s="4"/>
      <c r="Q20" s="10">
        <f t="shared" si="2"/>
        <v>27.571428571428573</v>
      </c>
    </row>
    <row r="21" spans="2:17" ht="15.5" x14ac:dyDescent="0.35">
      <c r="B21" s="6">
        <f t="shared" si="1"/>
        <v>13</v>
      </c>
      <c r="C21" s="16" t="s">
        <v>116</v>
      </c>
      <c r="D21" s="35" t="s">
        <v>117</v>
      </c>
      <c r="E21" s="36" t="s">
        <v>117</v>
      </c>
      <c r="F21" s="36" t="s">
        <v>117</v>
      </c>
      <c r="G21" s="36" t="s">
        <v>117</v>
      </c>
      <c r="H21" s="36" t="s">
        <v>117</v>
      </c>
      <c r="I21" s="37" t="s">
        <v>117</v>
      </c>
      <c r="J21">
        <v>78</v>
      </c>
      <c r="K21">
        <v>98</v>
      </c>
      <c r="L21" s="4"/>
      <c r="M21" s="4"/>
      <c r="N21" s="4"/>
      <c r="O21" s="4"/>
      <c r="P21" s="4"/>
      <c r="Q21" s="10">
        <f t="shared" si="2"/>
        <v>25.142857142857142</v>
      </c>
    </row>
    <row r="22" spans="2:17" ht="15.5" x14ac:dyDescent="0.35">
      <c r="B22" s="6">
        <f t="shared" si="1"/>
        <v>14</v>
      </c>
      <c r="C22" s="16" t="s">
        <v>118</v>
      </c>
      <c r="D22" s="35" t="s">
        <v>119</v>
      </c>
      <c r="E22" s="36" t="s">
        <v>119</v>
      </c>
      <c r="F22" s="36" t="s">
        <v>119</v>
      </c>
      <c r="G22" s="36" t="s">
        <v>119</v>
      </c>
      <c r="H22" s="36" t="s">
        <v>119</v>
      </c>
      <c r="I22" s="37" t="s">
        <v>119</v>
      </c>
      <c r="J22">
        <v>98</v>
      </c>
      <c r="K22">
        <v>85</v>
      </c>
      <c r="L22" s="4"/>
      <c r="M22" s="4"/>
      <c r="N22" s="4"/>
      <c r="O22" s="4"/>
      <c r="P22" s="4"/>
      <c r="Q22" s="10">
        <f t="shared" si="2"/>
        <v>26.142857142857142</v>
      </c>
    </row>
    <row r="23" spans="2:17" ht="15.5" x14ac:dyDescent="0.35">
      <c r="B23" s="6">
        <f t="shared" si="1"/>
        <v>15</v>
      </c>
      <c r="C23" s="16" t="s">
        <v>120</v>
      </c>
      <c r="D23" s="35" t="s">
        <v>121</v>
      </c>
      <c r="E23" s="36" t="s">
        <v>121</v>
      </c>
      <c r="F23" s="36" t="s">
        <v>121</v>
      </c>
      <c r="G23" s="36" t="s">
        <v>121</v>
      </c>
      <c r="H23" s="36" t="s">
        <v>121</v>
      </c>
      <c r="I23" s="37" t="s">
        <v>121</v>
      </c>
      <c r="J23">
        <v>87</v>
      </c>
      <c r="K23">
        <v>78</v>
      </c>
      <c r="L23" s="4"/>
      <c r="M23" s="4"/>
      <c r="N23" s="4"/>
      <c r="O23" s="4"/>
      <c r="P23" s="4"/>
      <c r="Q23" s="10">
        <f t="shared" si="2"/>
        <v>23.571428571428573</v>
      </c>
    </row>
    <row r="24" spans="2:17" ht="15.5" x14ac:dyDescent="0.35">
      <c r="B24" s="6">
        <f t="shared" si="1"/>
        <v>16</v>
      </c>
      <c r="C24" s="16" t="s">
        <v>122</v>
      </c>
      <c r="D24" s="35" t="s">
        <v>123</v>
      </c>
      <c r="E24" s="36" t="s">
        <v>123</v>
      </c>
      <c r="F24" s="36" t="s">
        <v>123</v>
      </c>
      <c r="G24" s="36" t="s">
        <v>123</v>
      </c>
      <c r="H24" s="36" t="s">
        <v>123</v>
      </c>
      <c r="I24" s="37" t="s">
        <v>123</v>
      </c>
      <c r="J24">
        <v>87</v>
      </c>
      <c r="K24">
        <v>95</v>
      </c>
      <c r="L24" s="4"/>
      <c r="M24" s="4"/>
      <c r="N24" s="4"/>
      <c r="O24" s="4"/>
      <c r="P24" s="4"/>
      <c r="Q24" s="10">
        <f t="shared" si="2"/>
        <v>26</v>
      </c>
    </row>
    <row r="25" spans="2:17" ht="15.5" x14ac:dyDescent="0.35">
      <c r="B25" s="6">
        <f t="shared" si="1"/>
        <v>17</v>
      </c>
      <c r="C25" s="16" t="s">
        <v>124</v>
      </c>
      <c r="D25" s="35" t="s">
        <v>125</v>
      </c>
      <c r="E25" s="36" t="s">
        <v>125</v>
      </c>
      <c r="F25" s="36" t="s">
        <v>125</v>
      </c>
      <c r="G25" s="36" t="s">
        <v>125</v>
      </c>
      <c r="H25" s="36" t="s">
        <v>125</v>
      </c>
      <c r="I25" s="37" t="s">
        <v>125</v>
      </c>
      <c r="J25">
        <v>93</v>
      </c>
      <c r="K25">
        <v>87</v>
      </c>
      <c r="L25" s="4"/>
      <c r="M25" s="4"/>
      <c r="N25" s="4"/>
      <c r="O25" s="4"/>
      <c r="P25" s="4"/>
      <c r="Q25" s="10">
        <f t="shared" si="2"/>
        <v>25.714285714285715</v>
      </c>
    </row>
    <row r="26" spans="2:17" ht="15.5" x14ac:dyDescent="0.35">
      <c r="B26" s="6">
        <f t="shared" si="1"/>
        <v>18</v>
      </c>
      <c r="C26" s="16" t="s">
        <v>126</v>
      </c>
      <c r="D26" s="35" t="s">
        <v>127</v>
      </c>
      <c r="E26" s="36" t="s">
        <v>127</v>
      </c>
      <c r="F26" s="36" t="s">
        <v>127</v>
      </c>
      <c r="G26" s="36" t="s">
        <v>127</v>
      </c>
      <c r="H26" s="36" t="s">
        <v>127</v>
      </c>
      <c r="I26" s="37" t="s">
        <v>127</v>
      </c>
      <c r="J26">
        <v>90</v>
      </c>
      <c r="K26">
        <v>87</v>
      </c>
      <c r="L26" s="4"/>
      <c r="M26" s="4"/>
      <c r="N26" s="4"/>
      <c r="O26" s="4"/>
      <c r="P26" s="4"/>
      <c r="Q26" s="10">
        <f t="shared" si="2"/>
        <v>25.285714285714285</v>
      </c>
    </row>
    <row r="27" spans="2:17" ht="15.5" x14ac:dyDescent="0.35">
      <c r="B27" s="6">
        <f t="shared" si="1"/>
        <v>19</v>
      </c>
      <c r="C27" s="16" t="s">
        <v>128</v>
      </c>
      <c r="D27" s="35" t="s">
        <v>129</v>
      </c>
      <c r="E27" s="36" t="s">
        <v>129</v>
      </c>
      <c r="F27" s="36" t="s">
        <v>129</v>
      </c>
      <c r="G27" s="36" t="s">
        <v>129</v>
      </c>
      <c r="H27" s="36" t="s">
        <v>129</v>
      </c>
      <c r="I27" s="37" t="s">
        <v>129</v>
      </c>
      <c r="J27">
        <v>93</v>
      </c>
      <c r="K27">
        <v>97</v>
      </c>
      <c r="L27" s="4"/>
      <c r="M27" s="4"/>
      <c r="N27" s="4"/>
      <c r="O27" s="4"/>
      <c r="P27" s="4"/>
      <c r="Q27" s="10">
        <f t="shared" si="2"/>
        <v>27.142857142857142</v>
      </c>
    </row>
    <row r="28" spans="2:17" ht="15.5" x14ac:dyDescent="0.35">
      <c r="B28" s="6">
        <f t="shared" si="1"/>
        <v>20</v>
      </c>
      <c r="C28" s="16" t="s">
        <v>130</v>
      </c>
      <c r="D28" s="35" t="s">
        <v>131</v>
      </c>
      <c r="E28" s="36" t="s">
        <v>131</v>
      </c>
      <c r="F28" s="36" t="s">
        <v>131</v>
      </c>
      <c r="G28" s="36" t="s">
        <v>131</v>
      </c>
      <c r="H28" s="36" t="s">
        <v>131</v>
      </c>
      <c r="I28" s="37" t="s">
        <v>131</v>
      </c>
      <c r="J28">
        <v>90</v>
      </c>
      <c r="K28">
        <v>87</v>
      </c>
      <c r="L28" s="4"/>
      <c r="M28" s="4"/>
      <c r="N28" s="4"/>
      <c r="O28" s="4"/>
      <c r="P28" s="4"/>
      <c r="Q28" s="10">
        <f t="shared" si="2"/>
        <v>25.285714285714285</v>
      </c>
    </row>
    <row r="29" spans="2:17" ht="15.5" x14ac:dyDescent="0.35">
      <c r="B29" s="6">
        <f t="shared" si="1"/>
        <v>21</v>
      </c>
      <c r="C29" s="16" t="s">
        <v>132</v>
      </c>
      <c r="D29" s="35" t="s">
        <v>133</v>
      </c>
      <c r="E29" s="36" t="s">
        <v>133</v>
      </c>
      <c r="F29" s="36" t="s">
        <v>133</v>
      </c>
      <c r="G29" s="36" t="s">
        <v>133</v>
      </c>
      <c r="H29" s="36" t="s">
        <v>133</v>
      </c>
      <c r="I29" s="37" t="s">
        <v>133</v>
      </c>
      <c r="J29">
        <v>78</v>
      </c>
      <c r="K29">
        <v>97</v>
      </c>
      <c r="L29" s="4"/>
      <c r="M29" s="4"/>
      <c r="N29" s="4"/>
      <c r="O29" s="4"/>
      <c r="P29" s="4"/>
      <c r="Q29" s="10">
        <f t="shared" si="2"/>
        <v>25</v>
      </c>
    </row>
    <row r="30" spans="2:17" ht="15.5" x14ac:dyDescent="0.35">
      <c r="B30" s="6">
        <f t="shared" si="1"/>
        <v>22</v>
      </c>
      <c r="C30" s="16" t="s">
        <v>134</v>
      </c>
      <c r="D30" s="35" t="s">
        <v>135</v>
      </c>
      <c r="E30" s="36" t="s">
        <v>135</v>
      </c>
      <c r="F30" s="36" t="s">
        <v>135</v>
      </c>
      <c r="G30" s="36" t="s">
        <v>135</v>
      </c>
      <c r="H30" s="36" t="s">
        <v>135</v>
      </c>
      <c r="I30" s="37" t="s">
        <v>135</v>
      </c>
      <c r="J30">
        <v>98</v>
      </c>
      <c r="K30">
        <v>87</v>
      </c>
      <c r="L30" s="4"/>
      <c r="M30" s="4"/>
      <c r="N30" s="4"/>
      <c r="O30" s="4"/>
      <c r="P30" s="4"/>
      <c r="Q30" s="10">
        <f t="shared" si="2"/>
        <v>26.428571428571427</v>
      </c>
    </row>
    <row r="31" spans="2:17" ht="15.5" x14ac:dyDescent="0.35">
      <c r="B31" s="6">
        <f t="shared" si="1"/>
        <v>23</v>
      </c>
      <c r="C31" s="16" t="s">
        <v>136</v>
      </c>
      <c r="D31" s="35" t="s">
        <v>137</v>
      </c>
      <c r="E31" s="36" t="s">
        <v>137</v>
      </c>
      <c r="F31" s="36" t="s">
        <v>137</v>
      </c>
      <c r="G31" s="36" t="s">
        <v>137</v>
      </c>
      <c r="H31" s="36" t="s">
        <v>137</v>
      </c>
      <c r="I31" s="37" t="s">
        <v>137</v>
      </c>
      <c r="J31">
        <v>97</v>
      </c>
      <c r="K31">
        <v>87</v>
      </c>
      <c r="L31" s="4"/>
      <c r="M31" s="4"/>
      <c r="N31" s="4"/>
      <c r="O31" s="4"/>
      <c r="P31" s="4"/>
      <c r="Q31" s="10">
        <f t="shared" si="2"/>
        <v>26.285714285714285</v>
      </c>
    </row>
    <row r="32" spans="2:17" ht="15.5" x14ac:dyDescent="0.35">
      <c r="B32" s="6">
        <f t="shared" si="1"/>
        <v>24</v>
      </c>
      <c r="C32" s="16" t="s">
        <v>89</v>
      </c>
      <c r="D32" s="35" t="s">
        <v>90</v>
      </c>
      <c r="E32" s="36" t="s">
        <v>90</v>
      </c>
      <c r="F32" s="36" t="s">
        <v>90</v>
      </c>
      <c r="G32" s="36" t="s">
        <v>90</v>
      </c>
      <c r="H32" s="36" t="s">
        <v>90</v>
      </c>
      <c r="I32" s="37" t="s">
        <v>90</v>
      </c>
      <c r="J32">
        <v>85</v>
      </c>
      <c r="K32">
        <v>93</v>
      </c>
      <c r="L32" s="4"/>
      <c r="M32" s="4"/>
      <c r="N32" s="4"/>
      <c r="O32" s="4"/>
      <c r="P32" s="4"/>
      <c r="Q32" s="10">
        <f t="shared" si="2"/>
        <v>25.428571428571427</v>
      </c>
    </row>
    <row r="33" spans="2:17" ht="15.5" x14ac:dyDescent="0.35">
      <c r="B33" s="6">
        <f t="shared" si="1"/>
        <v>25</v>
      </c>
      <c r="C33" s="16" t="s">
        <v>138</v>
      </c>
      <c r="D33" s="35" t="s">
        <v>139</v>
      </c>
      <c r="E33" s="36" t="s">
        <v>139</v>
      </c>
      <c r="F33" s="36" t="s">
        <v>139</v>
      </c>
      <c r="G33" s="36" t="s">
        <v>139</v>
      </c>
      <c r="H33" s="36" t="s">
        <v>139</v>
      </c>
      <c r="I33" s="37" t="s">
        <v>139</v>
      </c>
      <c r="J33">
        <v>93</v>
      </c>
      <c r="K33">
        <v>87</v>
      </c>
      <c r="L33" s="4"/>
      <c r="M33" s="4"/>
      <c r="N33" s="4"/>
      <c r="O33" s="4"/>
      <c r="P33" s="4"/>
      <c r="Q33" s="10">
        <f t="shared" si="2"/>
        <v>25.714285714285715</v>
      </c>
    </row>
    <row r="34" spans="2:17" ht="15.5" x14ac:dyDescent="0.35">
      <c r="B34" s="6">
        <f t="shared" si="1"/>
        <v>26</v>
      </c>
      <c r="C34" s="16" t="s">
        <v>140</v>
      </c>
      <c r="D34" s="35" t="s">
        <v>141</v>
      </c>
      <c r="E34" s="36" t="s">
        <v>141</v>
      </c>
      <c r="F34" s="36" t="s">
        <v>141</v>
      </c>
      <c r="G34" s="36" t="s">
        <v>141</v>
      </c>
      <c r="H34" s="36" t="s">
        <v>141</v>
      </c>
      <c r="I34" s="37" t="s">
        <v>141</v>
      </c>
      <c r="J34">
        <v>75</v>
      </c>
      <c r="K34">
        <v>99</v>
      </c>
      <c r="L34" s="4"/>
      <c r="M34" s="4"/>
      <c r="N34" s="4"/>
      <c r="O34" s="4"/>
      <c r="P34" s="4"/>
      <c r="Q34" s="10">
        <f t="shared" si="2"/>
        <v>24.857142857142858</v>
      </c>
    </row>
    <row r="35" spans="2:17" ht="15.5" x14ac:dyDescent="0.35">
      <c r="B35" s="6">
        <f t="shared" si="1"/>
        <v>27</v>
      </c>
      <c r="C35" s="16" t="s">
        <v>142</v>
      </c>
      <c r="D35" s="35" t="s">
        <v>143</v>
      </c>
      <c r="E35" s="36" t="s">
        <v>143</v>
      </c>
      <c r="F35" s="36" t="s">
        <v>143</v>
      </c>
      <c r="G35" s="36" t="s">
        <v>143</v>
      </c>
      <c r="H35" s="36" t="s">
        <v>143</v>
      </c>
      <c r="I35" s="37" t="s">
        <v>143</v>
      </c>
      <c r="J35">
        <v>87</v>
      </c>
      <c r="K35">
        <v>93</v>
      </c>
      <c r="L35" s="4"/>
      <c r="M35" s="4"/>
      <c r="N35" s="4"/>
      <c r="O35" s="4"/>
      <c r="P35" s="4"/>
      <c r="Q35" s="10">
        <f t="shared" si="2"/>
        <v>25.714285714285715</v>
      </c>
    </row>
    <row r="36" spans="2:17" ht="15.5" x14ac:dyDescent="0.35">
      <c r="B36" s="6">
        <f t="shared" si="1"/>
        <v>28</v>
      </c>
      <c r="C36" s="1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ht="15.5" x14ac:dyDescent="0.35">
      <c r="B37" s="6">
        <f t="shared" si="1"/>
        <v>29</v>
      </c>
      <c r="C37" s="1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ht="15.5" x14ac:dyDescent="0.35">
      <c r="B38" s="6">
        <f t="shared" si="1"/>
        <v>30</v>
      </c>
      <c r="C38" s="1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ht="15.5" x14ac:dyDescent="0.35">
      <c r="B39" s="6">
        <f t="shared" si="1"/>
        <v>31</v>
      </c>
      <c r="C39" s="1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ht="15.5" x14ac:dyDescent="0.35">
      <c r="B40" s="6">
        <f t="shared" si="1"/>
        <v>32</v>
      </c>
      <c r="C40" s="1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ht="15.5" x14ac:dyDescent="0.35">
      <c r="B41" s="6">
        <f t="shared" si="1"/>
        <v>33</v>
      </c>
      <c r="C41" s="1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ht="15.5" x14ac:dyDescent="0.35">
      <c r="B42" s="6">
        <f t="shared" si="1"/>
        <v>34</v>
      </c>
      <c r="C42" s="1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ht="15.5" x14ac:dyDescent="0.35">
      <c r="B43" s="6">
        <f t="shared" si="1"/>
        <v>35</v>
      </c>
      <c r="C43" s="1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ht="15.5" x14ac:dyDescent="0.35">
      <c r="B44" s="6">
        <f t="shared" si="1"/>
        <v>36</v>
      </c>
      <c r="C44" s="1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.5" x14ac:dyDescent="0.35">
      <c r="B45" s="6">
        <f t="shared" si="1"/>
        <v>37</v>
      </c>
      <c r="C45" s="1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ht="15.5" x14ac:dyDescent="0.35">
      <c r="B46" s="6">
        <f t="shared" si="1"/>
        <v>38</v>
      </c>
      <c r="C46" s="16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27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27</v>
      </c>
      <c r="K56" s="12">
        <f t="shared" ref="K56:Q56" si="5">COUNT(K9:K53)</f>
        <v>27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0" zoomScaleNormal="80" workbookViewId="0">
      <selection activeCell="L12" sqref="L1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33</v>
      </c>
      <c r="E4" s="25"/>
      <c r="F4" s="25"/>
      <c r="G4" s="25"/>
      <c r="I4" t="s">
        <v>1</v>
      </c>
      <c r="J4" s="26" t="s">
        <v>34</v>
      </c>
      <c r="K4" s="26"/>
      <c r="M4" t="s">
        <v>2</v>
      </c>
      <c r="N4" s="27">
        <v>45231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144</v>
      </c>
      <c r="D9" s="29" t="s">
        <v>145</v>
      </c>
      <c r="E9" s="29"/>
      <c r="F9" s="29"/>
      <c r="G9" s="29"/>
      <c r="H9" s="29"/>
      <c r="I9" s="29"/>
      <c r="J9" s="4">
        <v>90</v>
      </c>
      <c r="K9" s="4">
        <v>92</v>
      </c>
      <c r="L9" s="4"/>
      <c r="M9" s="4"/>
      <c r="N9" s="4"/>
      <c r="O9" s="4"/>
      <c r="P9" s="4"/>
      <c r="Q9" s="10">
        <f>SUM(J9:P9)/4</f>
        <v>45.5</v>
      </c>
    </row>
    <row r="10" spans="2:18" x14ac:dyDescent="0.35">
      <c r="B10" s="6">
        <f>B9+1</f>
        <v>2</v>
      </c>
      <c r="C10" s="6" t="s">
        <v>146</v>
      </c>
      <c r="D10" s="29" t="s">
        <v>147</v>
      </c>
      <c r="E10" s="29"/>
      <c r="F10" s="29"/>
      <c r="G10" s="29"/>
      <c r="H10" s="29"/>
      <c r="I10" s="29"/>
      <c r="J10" s="4">
        <v>89</v>
      </c>
      <c r="K10" s="4">
        <v>75</v>
      </c>
      <c r="L10" s="4"/>
      <c r="M10" s="4"/>
      <c r="N10" s="4"/>
      <c r="O10" s="4"/>
      <c r="P10" s="4"/>
      <c r="Q10" s="10">
        <f t="shared" ref="Q10:Q38" si="0">SUM(J10:P10)/4</f>
        <v>41</v>
      </c>
    </row>
    <row r="11" spans="2:18" x14ac:dyDescent="0.35">
      <c r="B11" s="6">
        <f t="shared" ref="B11:B53" si="1">B10+1</f>
        <v>3</v>
      </c>
      <c r="C11" s="6" t="s">
        <v>148</v>
      </c>
      <c r="D11" s="29" t="s">
        <v>149</v>
      </c>
      <c r="E11" s="29"/>
      <c r="F11" s="29"/>
      <c r="G11" s="29"/>
      <c r="H11" s="29"/>
      <c r="I11" s="29"/>
      <c r="J11" s="4">
        <v>94</v>
      </c>
      <c r="K11" s="4">
        <v>87</v>
      </c>
      <c r="L11" s="4"/>
      <c r="M11" s="4"/>
      <c r="N11" s="4"/>
      <c r="O11" s="4"/>
      <c r="P11" s="4"/>
      <c r="Q11" s="10">
        <f t="shared" si="0"/>
        <v>45.25</v>
      </c>
    </row>
    <row r="12" spans="2:18" x14ac:dyDescent="0.35">
      <c r="B12" s="6">
        <f t="shared" si="1"/>
        <v>4</v>
      </c>
      <c r="C12" s="6" t="s">
        <v>150</v>
      </c>
      <c r="D12" s="29" t="s">
        <v>151</v>
      </c>
      <c r="E12" s="29"/>
      <c r="F12" s="29"/>
      <c r="G12" s="29"/>
      <c r="H12" s="29"/>
      <c r="I12" s="29"/>
      <c r="J12" s="4">
        <v>84</v>
      </c>
      <c r="K12" s="4">
        <v>90</v>
      </c>
      <c r="L12" s="4"/>
      <c r="M12" s="4"/>
      <c r="N12" s="4"/>
      <c r="O12" s="4"/>
      <c r="P12" s="4"/>
      <c r="Q12" s="10">
        <f t="shared" si="0"/>
        <v>43.5</v>
      </c>
    </row>
    <row r="13" spans="2:18" x14ac:dyDescent="0.35">
      <c r="B13" s="6">
        <f t="shared" si="1"/>
        <v>5</v>
      </c>
      <c r="C13" s="6"/>
      <c r="D13" s="29"/>
      <c r="E13" s="29"/>
      <c r="F13" s="29"/>
      <c r="G13" s="29"/>
      <c r="H13" s="29"/>
      <c r="I13" s="29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9"/>
      <c r="E14" s="29"/>
      <c r="F14" s="29"/>
      <c r="G14" s="29"/>
      <c r="H14" s="29"/>
      <c r="I14" s="29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9"/>
      <c r="E15" s="29"/>
      <c r="F15" s="29"/>
      <c r="G15" s="29"/>
      <c r="H15" s="29"/>
      <c r="I15" s="29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9"/>
      <c r="E16" s="29"/>
      <c r="F16" s="29"/>
      <c r="G16" s="29"/>
      <c r="H16" s="29"/>
      <c r="I16" s="29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9"/>
      <c r="E17" s="29"/>
      <c r="F17" s="29"/>
      <c r="G17" s="29"/>
      <c r="H17" s="29"/>
      <c r="I17" s="29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9"/>
      <c r="E18" s="29"/>
      <c r="F18" s="29"/>
      <c r="G18" s="29"/>
      <c r="H18" s="29"/>
      <c r="I18" s="29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9"/>
      <c r="E19" s="29"/>
      <c r="F19" s="29"/>
      <c r="G19" s="29"/>
      <c r="H19" s="29"/>
      <c r="I19" s="29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9"/>
      <c r="E20" s="29"/>
      <c r="F20" s="29"/>
      <c r="G20" s="29"/>
      <c r="H20" s="29"/>
      <c r="I20" s="29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9"/>
      <c r="E21" s="29"/>
      <c r="F21" s="29"/>
      <c r="G21" s="29"/>
      <c r="H21" s="29"/>
      <c r="I21" s="29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9"/>
      <c r="E22" s="29"/>
      <c r="F22" s="29"/>
      <c r="G22" s="29"/>
      <c r="H22" s="29"/>
      <c r="I22" s="29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9"/>
      <c r="E23" s="29"/>
      <c r="F23" s="29"/>
      <c r="G23" s="29"/>
      <c r="H23" s="29"/>
      <c r="I23" s="29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9"/>
      <c r="E24" s="29"/>
      <c r="F24" s="29"/>
      <c r="G24" s="29"/>
      <c r="H24" s="29"/>
      <c r="I24" s="2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ref="Q39:Q48" si="2">SUM(J39:P39)/7</f>
        <v>0</v>
      </c>
    </row>
    <row r="40" spans="2:17" x14ac:dyDescent="0.3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4</v>
      </c>
      <c r="K56" s="12">
        <f t="shared" ref="K56:Q56" si="5">COUNT(K9:K53)</f>
        <v>4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de Jesus Cano Bustamante</cp:lastModifiedBy>
  <cp:lastPrinted>2023-03-21T15:13:53Z</cp:lastPrinted>
  <dcterms:created xsi:type="dcterms:W3CDTF">2023-03-14T19:16:59Z</dcterms:created>
  <dcterms:modified xsi:type="dcterms:W3CDTF">2024-01-25T19:12:11Z</dcterms:modified>
</cp:coreProperties>
</file>