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3-ENE24 INDUSTRIAL\"/>
    </mc:Choice>
  </mc:AlternateContent>
  <bookViews>
    <workbookView xWindow="0" yWindow="0" windowWidth="19200" windowHeight="75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<sst xmlns="http://schemas.openxmlformats.org/spreadsheetml/2006/main" count="194" uniqueCount="48">
  <si>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</si>
  <si>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</si>
  <si>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</si>
  <si>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</si>
  <si>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</si>
  <si>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</si>
  <si>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</si>
  <si>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</si>
  <si>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</si>
  <si>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</si>
  <si>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</si>
  <si>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</si>
  <si>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</si>
  <si>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</si>
  <si>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</si>
  <si>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</si>
  <si>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</si>
  <si>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</si>
  <si>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</si>
  <si>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</si>
  <si>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</si>
  <si>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</si>
  <si>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</si>
  <si>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</si>
  <si>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</si>
  <si>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</si>
  <si>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</si>
  <si>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</si>
  <si>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</si>
  <si>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</si>
  <si>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</si>
  <si>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</si>
  <si>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</si>
  <si>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</si>
  <si>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</si>
  <si>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S/E</t>
  </si>
  <si>
    <t>II</t>
  </si>
  <si>
    <t>SEPTIEMBRE 2023-ENERO 2024</t>
  </si>
  <si>
    <t>TALLER DE INVESTIGACION I</t>
  </si>
  <si>
    <t>MERCADOTECNIA</t>
  </si>
  <si>
    <t>TALLER DE INVESTIGACION II</t>
  </si>
  <si>
    <t>TALLER DE HERRAMIENTAS INTELECTUALES</t>
  </si>
  <si>
    <t>601A</t>
  </si>
  <si>
    <t>701A</t>
  </si>
  <si>
    <t>701B</t>
  </si>
  <si>
    <t>101B</t>
  </si>
  <si>
    <t>ING. FLOR ILIANA CHONTAL PELAYO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</si>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</sst>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ht="13" x14ac:dyDescent="0.3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38</v>
      </c>
      <c r="B14" s="9" t="s">
        <v>35</v>
      </c>
      <c r="C14" s="9" t="s">
        <v>42</v>
      </c>
      <c r="D14" s="9" t="s">
        <v>32</v>
      </c>
      <c r="E14" s="9">
        <v>33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32</v>
      </c>
      <c r="E15" s="9"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0.875</v>
      </c>
    </row>
    <row r="16" spans="1:14" s="11" customFormat="1" x14ac:dyDescent="0.25">
      <c r="A16" s="8" t="s">
        <v>40</v>
      </c>
      <c r="B16" s="9" t="s">
        <v>35</v>
      </c>
      <c r="C16" s="9" t="s">
        <v>43</v>
      </c>
      <c r="D16" s="9" t="s">
        <v>32</v>
      </c>
      <c r="E16" s="9">
        <v>24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4" s="11" customFormat="1" x14ac:dyDescent="0.25">
      <c r="A17" s="8" t="s">
        <v>40</v>
      </c>
      <c r="B17" s="9" t="s">
        <v>35</v>
      </c>
      <c r="C17" s="9" t="s">
        <v>44</v>
      </c>
      <c r="D17" s="9" t="s">
        <v>32</v>
      </c>
      <c r="E17" s="9">
        <v>12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8" t="s">
        <v>41</v>
      </c>
      <c r="B18" s="9" t="s">
        <v>21</v>
      </c>
      <c r="C18" s="9" t="s">
        <v>45</v>
      </c>
      <c r="D18" s="9" t="s">
        <v>32</v>
      </c>
      <c r="E18" s="9">
        <v>26</v>
      </c>
      <c r="F18" s="9">
        <v>26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78</v>
      </c>
      <c r="N18" s="15">
        <v>0.73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34</v>
      </c>
      <c r="G28" s="17"/>
      <c r="H28" s="18"/>
      <c r="I28" s="17">
        <f t="shared" ref="I28" si="1">(E28-SUM(F28:G28))-K28</f>
        <v>69</v>
      </c>
      <c r="J28" s="18"/>
      <c r="K28" s="17">
        <v>0</v>
      </c>
      <c r="L28" s="18">
        <f t="shared" si="0"/>
        <v>0</v>
      </c>
      <c r="M28" s="17">
        <f>AVERAGE(M14:M27)</f>
        <v>33.200000000000003</v>
      </c>
      <c r="N28" s="19">
        <f>AVERAGE(N14:N27)</f>
        <v>0.32100000000000001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M28" sqref="M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</v>
      </c>
      <c r="B14" s="9" t="s">
        <v>35</v>
      </c>
      <c r="C14" s="9" t="str">
        <f>'1'!C14</f>
        <v>601A</v>
      </c>
      <c r="D14" s="9" t="str">
        <f>'1'!D14</f>
        <v>IIND</v>
      </c>
      <c r="E14" s="9">
        <f>'1'!E14</f>
        <v>33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0.875</v>
      </c>
    </row>
    <row r="16" spans="1:14" s="11" customFormat="1" x14ac:dyDescent="0.25">
      <c r="A16" s="9" t="str">
        <f>'1'!A16</f>
        <v>TALLER DE INVESTIGACION II</v>
      </c>
      <c r="B16" s="9" t="s">
        <v>35</v>
      </c>
      <c r="C16" s="9" t="str">
        <f>'1'!C16</f>
        <v>701A</v>
      </c>
      <c r="D16" s="9" t="str">
        <f>'1'!D16</f>
        <v>IIND</v>
      </c>
      <c r="E16" s="9">
        <f>'1'!E16</f>
        <v>24</v>
      </c>
      <c r="F16" s="9">
        <v>0</v>
      </c>
      <c r="G16" s="9"/>
      <c r="H16" s="10"/>
      <c r="I16" s="9">
        <f t="shared" ref="I16:I28" si="1">(E16-SUM(F16:G16))-K16</f>
        <v>24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TALLER DE INVESTIGACION II</v>
      </c>
      <c r="B17" s="9" t="s">
        <v>35</v>
      </c>
      <c r="C17" s="9" t="str">
        <f>'1'!C17</f>
        <v>701B</v>
      </c>
      <c r="D17" s="9" t="str">
        <f>'1'!D17</f>
        <v>IIND</v>
      </c>
      <c r="E17" s="9">
        <f>'1'!E17</f>
        <v>12</v>
      </c>
      <c r="F17" s="9">
        <v>0</v>
      </c>
      <c r="G17" s="9"/>
      <c r="H17" s="10"/>
      <c r="I17" s="9">
        <f t="shared" si="1"/>
        <v>12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ht="25" x14ac:dyDescent="0.25">
      <c r="A18" s="9" t="str">
        <f>'1'!A18</f>
        <v>TALLER DE HERRAMIENTAS INTELECTUALES</v>
      </c>
      <c r="B18" s="9" t="s">
        <v>36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>
        <v>22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64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30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30.4</v>
      </c>
      <c r="N28" s="19">
        <f>AVERAGE(N14:N27)</f>
        <v>0.34299999999999997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40" t="s">
        <v>46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INVESTIGACION II</v>
      </c>
      <c r="B16" s="9"/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INVESTIGACION II</v>
      </c>
      <c r="B16" s="9"/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INVESTIGACION I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INVESTIGACION II</v>
      </c>
      <c r="B16" s="9" t="s">
        <v>33</v>
      </c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 t="s">
        <v>33</v>
      </c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 t="s">
        <v>33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2023-11-08T01:33:27Z</dcterms:modified>
  <cp:category/>
  <cp:contentStatus/>
</cp:coreProperties>
</file>