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emestre Agosto 2023-Enero 2024\Reportes\Reporte 3\"/>
    </mc:Choice>
  </mc:AlternateContent>
  <xr:revisionPtr revIDLastSave="0" documentId="13_ncr:1_{071E1B51-A53E-40B9-AF34-F3B3920FA6C6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ESTRUCTURA DE DATOS" sheetId="15" r:id="rId1"/>
    <sheet name="FUNDAMENTOS DE BASES DE DATOS" sheetId="12" r:id="rId2"/>
    <sheet name="ESTADISTICA PARA CIENCIA DE DAT" sheetId="13" r:id="rId3"/>
    <sheet name="TEC Y HE DE BIG DATA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4" l="1"/>
  <c r="H56" i="12"/>
  <c r="L32" i="15"/>
  <c r="F54" i="13"/>
  <c r="G56" i="12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G55" i="15"/>
  <c r="F55" i="15"/>
  <c r="E55" i="15"/>
  <c r="K54" i="15"/>
  <c r="K57" i="15" s="1"/>
  <c r="J54" i="15"/>
  <c r="J57" i="15" s="1"/>
  <c r="I54" i="15"/>
  <c r="I57" i="15" s="1"/>
  <c r="H54" i="15"/>
  <c r="G54" i="15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6" i="14"/>
  <c r="J56" i="14"/>
  <c r="I56" i="14"/>
  <c r="H56" i="14"/>
  <c r="E56" i="14"/>
  <c r="K55" i="14"/>
  <c r="K58" i="14" s="1"/>
  <c r="J55" i="14"/>
  <c r="J58" i="14" s="1"/>
  <c r="I55" i="14"/>
  <c r="H55" i="14"/>
  <c r="G55" i="14"/>
  <c r="E55" i="14"/>
  <c r="K54" i="14"/>
  <c r="K57" i="14" s="1"/>
  <c r="J54" i="14"/>
  <c r="J57" i="14" s="1"/>
  <c r="I54" i="14"/>
  <c r="H54" i="14"/>
  <c r="G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E56" i="13"/>
  <c r="K55" i="13"/>
  <c r="J55" i="13"/>
  <c r="J58" i="13" s="1"/>
  <c r="I55" i="13"/>
  <c r="H55" i="13"/>
  <c r="G55" i="13"/>
  <c r="E55" i="13"/>
  <c r="K54" i="13"/>
  <c r="J54" i="13"/>
  <c r="J57" i="13" s="1"/>
  <c r="I54" i="13"/>
  <c r="I57" i="13" s="1"/>
  <c r="H54" i="13"/>
  <c r="G54" i="13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E56" i="12"/>
  <c r="K55" i="12"/>
  <c r="K58" i="12" s="1"/>
  <c r="J55" i="12"/>
  <c r="I55" i="12"/>
  <c r="I58" i="12" s="1"/>
  <c r="H55" i="12"/>
  <c r="G55" i="12"/>
  <c r="E55" i="12"/>
  <c r="E58" i="12" s="1"/>
  <c r="K54" i="12"/>
  <c r="K57" i="12" s="1"/>
  <c r="J54" i="12"/>
  <c r="I54" i="12"/>
  <c r="I57" i="12" s="1"/>
  <c r="H54" i="12"/>
  <c r="G54" i="12"/>
  <c r="E54" i="12"/>
  <c r="E57" i="12" s="1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G56" i="14" l="1"/>
  <c r="G57" i="14"/>
  <c r="G58" i="14"/>
  <c r="L35" i="12"/>
  <c r="L56" i="12" s="1"/>
  <c r="H58" i="12"/>
  <c r="H57" i="12"/>
  <c r="H58" i="15"/>
  <c r="H57" i="15"/>
  <c r="G57" i="15"/>
  <c r="G58" i="15"/>
  <c r="F57" i="15"/>
  <c r="F56" i="14"/>
  <c r="F55" i="14"/>
  <c r="F58" i="14" s="1"/>
  <c r="F54" i="14"/>
  <c r="F57" i="14" s="1"/>
  <c r="F56" i="13"/>
  <c r="F57" i="13" s="1"/>
  <c r="F55" i="13"/>
  <c r="F58" i="13" s="1"/>
  <c r="L16" i="13"/>
  <c r="L54" i="13" s="1"/>
  <c r="F54" i="12"/>
  <c r="F57" i="12" s="1"/>
  <c r="F55" i="12"/>
  <c r="F58" i="12" s="1"/>
  <c r="F56" i="12"/>
  <c r="G58" i="12"/>
  <c r="G57" i="12"/>
  <c r="E58" i="13"/>
  <c r="E57" i="13"/>
  <c r="L56" i="15"/>
  <c r="E58" i="15"/>
  <c r="E57" i="15"/>
  <c r="F58" i="15"/>
  <c r="L54" i="15"/>
  <c r="L55" i="15"/>
  <c r="J58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4" i="14"/>
  <c r="L55" i="14"/>
  <c r="L58" i="14" s="1"/>
  <c r="L55" i="12"/>
  <c r="L54" i="12" l="1"/>
  <c r="L57" i="12" s="1"/>
  <c r="L57" i="14"/>
  <c r="L56" i="13"/>
  <c r="L57" i="13" s="1"/>
  <c r="L55" i="13"/>
  <c r="L58" i="13" s="1"/>
  <c r="L58" i="12"/>
  <c r="L58" i="15"/>
  <c r="L57" i="15"/>
</calcChain>
</file>

<file path=xl/sharedStrings.xml><?xml version="1.0" encoding="utf-8"?>
<sst xmlns="http://schemas.openxmlformats.org/spreadsheetml/2006/main" count="254" uniqueCount="174">
  <si>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</si>
  <si>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</si>
  <si>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</si>
  <si>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</si>
  <si>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</si>
  <si>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</si>
  <si>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</si>
  <si>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</si>
  <si>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</si>
  <si>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</si>
  <si>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</si>
  <si>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</si>
  <si>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</si>
  <si>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</si>
  <si>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</si>
  <si>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</si>
  <si>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</si>
  <si>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</si>
  <si>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</si>
  <si>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</si>
  <si>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</si>
  <si>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</si>
  <si>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</si>
  <si>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</si>
  <si>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201U0223</t>
  </si>
  <si>
    <t>201U0228</t>
  </si>
  <si>
    <t>201U0234</t>
  </si>
  <si>
    <t>191U0401</t>
  </si>
  <si>
    <t>201U0242</t>
  </si>
  <si>
    <t>201U0244</t>
  </si>
  <si>
    <t>201U0246</t>
  </si>
  <si>
    <t>710-A</t>
  </si>
  <si>
    <t>Sep 2023-ene 2024</t>
  </si>
  <si>
    <t>ESTRUCTURA DE DATOS</t>
  </si>
  <si>
    <t>310-A</t>
  </si>
  <si>
    <t>JUAN RAFAEL GONZALEZ CADENA</t>
  </si>
  <si>
    <t>FUNDAMENTOS DE BASES DE DATOS</t>
  </si>
  <si>
    <t>510-A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</si>
  <si>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</si>
  <si>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</si>
  <si>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</si>
  <si>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</si>
  <si>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</si>
  <si>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</si>
  <si>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211U0369</t>
  </si>
  <si>
    <t>CARVAJAL ANTONIO EVELIN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</si>
  <si>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</si>
  <si>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</si>
  <si>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</si>
  <si>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</si>
  <si>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</si>
  <si>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</si>
  <si>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</si>
  <si>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</si>
  <si>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</si>
  <si>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</si>
  <si>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</si>
  <si>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</si>
  <si>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211U0375</t>
  </si>
  <si>
    <t>GOMEZ CHAVEZ BRIAN ULISES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</si>
  <si>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</si>
  <si>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</si>
  <si>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</si>
  <si>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</si>
  <si>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</si>
  <si>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</si>
  <si>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211U0597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</si>
  <si>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</si>
  <si>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</si>
  <si>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</si>
  <si>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</si>
  <si>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</si>
  <si>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</si>
  <si>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</si>
  <si>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211U0385</t>
  </si>
  <si>
    <t>PALAYOT COMI HEIDI EMIRETH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</si>
  <si>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</si>
  <si>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</si>
  <si>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</si>
  <si>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</si>
  <si>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</si>
  <si>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</si>
  <si>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</si>
  <si>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</si>
  <si>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</si>
  <si>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</si>
  <si>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</si>
  <si>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</si>
  <si>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</si>
  <si>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</si>
  <si>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</si>
  <si>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</si>
  <si>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</si>
  <si>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</si>
  <si>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</si>
  <si>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</si>
  <si>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</si>
  <si>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</si>
  <si>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</si>
  <si>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</si>
  <si>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</si>
  <si>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</si>
  <si>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</si>
  <si>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</si>
  <si>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</si>
  <si>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</si>
  <si>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</si>
  <si>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</si>
  <si>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</si>
  <si>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</si>
  <si>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</si>
  <si>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</si>
  <si>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</si>
  <si>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</si>
  <si>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</si>
  <si>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</si>
  <si>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</si>
  <si>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</si>
  <si>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</si>
  <si>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</si>
  <si>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</si>
  <si>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</si>
  <si>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</si>
  <si>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</si>
  <si>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</si>
  <si>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</si>
  <si>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</si>
  <si>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</si>
  <si>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</si>
  <si>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</si>
  <si>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</si>
  <si>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</si>
  <si>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ESTADISTICA  PARA CIENCIA DE DATOS</t>
  </si>
  <si>
    <t>JUAN RAFAEL GONZALEZ  CADENA</t>
  </si>
  <si>
    <t>TECNOLOGIAS Y HERRAMIENTAS DE BIG DATA</t>
  </si>
  <si>
    <t>910-A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</si>
  <si>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</si>
  <si>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</si>
  <si>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</si>
  <si>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</si>
  <si>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</si>
  <si>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</si>
  <si>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</si>
  <si>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191U0418</t>
  </si>
  <si>
    <t>XALA HERNANDEZ EDUARDO</t>
  </si>
  <si>
    <t>191U0389</t>
  </si>
  <si>
    <t>CATEMAXCA LUCHO WILLIAN ALBERTO</t>
  </si>
  <si>
    <t>191U0391</t>
  </si>
  <si>
    <t>CHONTAL MIROS JAIRO</t>
  </si>
  <si>
    <t>191U0395</t>
  </si>
  <si>
    <t>CONCHI VICTORIO FERNANDO</t>
  </si>
  <si>
    <t>191U0396</t>
  </si>
  <si>
    <t>DELGADO FERMAN ROBERTO CARLOS</t>
  </si>
  <si>
    <t>191U0397</t>
  </si>
  <si>
    <t>GABINO RODRIGUEZ CARLOS</t>
  </si>
  <si>
    <t>LUA GONZALEZ JOSE DANIEL</t>
  </si>
  <si>
    <t>191U0403</t>
  </si>
  <si>
    <t>MEZO BUSTAMANTE RICARDO</t>
  </si>
  <si>
    <t>191U0404</t>
  </si>
  <si>
    <t>MORALES POT OZIEL ALBERTO</t>
  </si>
  <si>
    <t>191U0405</t>
  </si>
  <si>
    <t>MUÑOZ CHIGUIL RAMON DE JESUS</t>
  </si>
  <si>
    <t>191U0406</t>
  </si>
  <si>
    <t>PALAFOX CRUZ JHOVAN DE JESUS</t>
  </si>
  <si>
    <t>191U0407</t>
  </si>
  <si>
    <t>QUEZADA CAMPECHANO MIGUEL ALEJANDRO</t>
  </si>
  <si>
    <t>191U0409</t>
  </si>
  <si>
    <t>RAMIREZ RAMOS ELUZAI</t>
  </si>
  <si>
    <t>191U0414</t>
  </si>
  <si>
    <t>TORNADO HERNANDEZ LUIS ALBERTO</t>
  </si>
  <si>
    <t>191U0416</t>
  </si>
  <si>
    <t>VAZQUEZ CHIGO ANGEL DE JESUS</t>
  </si>
  <si>
    <t>191U0417</t>
  </si>
  <si>
    <t>VELASCO CONTRERAS LUIS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</si>
</sst>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P62"/>
  <sheetViews>
    <sheetView topLeftCell="A8" zoomScale="84" zoomScaleNormal="84" workbookViewId="0">
      <selection activeCell="P14" sqref="P14:Q2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6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6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6">
      <c r="C4" t="s">
        <v>0</v>
      </c>
      <c r="D4" s="16" t="s">
        <v>33</v>
      </c>
      <c r="E4" s="5" t="s">
        <v>1</v>
      </c>
      <c r="F4" s="16" t="s">
        <v>34</v>
      </c>
      <c r="H4" t="s">
        <v>2</v>
      </c>
      <c r="I4" s="32">
        <v>45259</v>
      </c>
      <c r="J4" s="32"/>
    </row>
    <row r="5" spans="2:16" ht="16.5" customHeight="1">
      <c r="D5" s="5"/>
    </row>
    <row r="6" spans="2:16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6" ht="11.25" customHeight="1"/>
    <row r="8" spans="2:16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6">
      <c r="B9" s="6">
        <v>1</v>
      </c>
      <c r="C9" s="18" t="s">
        <v>90</v>
      </c>
      <c r="D9" s="18" t="s">
        <v>91</v>
      </c>
      <c r="E9" s="17">
        <v>90</v>
      </c>
      <c r="F9" s="4">
        <v>90</v>
      </c>
      <c r="G9" s="4">
        <v>90</v>
      </c>
      <c r="H9" s="4">
        <v>95</v>
      </c>
      <c r="I9" s="4"/>
      <c r="J9" s="4"/>
      <c r="K9" s="4"/>
      <c r="L9" s="9">
        <f>SUM(E9:K9)/7</f>
        <v>52.142857142857146</v>
      </c>
    </row>
    <row r="10" spans="2:16">
      <c r="B10" s="6">
        <f>B9+1</f>
        <v>2</v>
      </c>
      <c r="C10" s="18" t="s">
        <v>44</v>
      </c>
      <c r="D10" s="18" t="s">
        <v>45</v>
      </c>
      <c r="E10" s="17">
        <v>80</v>
      </c>
      <c r="F10" s="4">
        <v>0</v>
      </c>
      <c r="G10" s="4">
        <v>0</v>
      </c>
      <c r="H10" s="4">
        <v>0</v>
      </c>
      <c r="I10" s="4"/>
      <c r="J10" s="4"/>
      <c r="K10" s="4"/>
      <c r="L10" s="9">
        <f t="shared" ref="L10:L48" si="0">SUM(E10:K10)/7</f>
        <v>11.428571428571429</v>
      </c>
    </row>
    <row r="11" spans="2:16">
      <c r="B11" s="6">
        <f t="shared" ref="B11:B53" si="1">B10+1</f>
        <v>3</v>
      </c>
      <c r="C11" s="18" t="s">
        <v>92</v>
      </c>
      <c r="D11" s="18" t="s">
        <v>93</v>
      </c>
      <c r="E11" s="17">
        <v>90</v>
      </c>
      <c r="F11" s="4">
        <v>90</v>
      </c>
      <c r="G11" s="4">
        <v>85</v>
      </c>
      <c r="H11" s="4">
        <v>90</v>
      </c>
      <c r="I11" s="4"/>
      <c r="J11" s="4"/>
      <c r="K11" s="4"/>
      <c r="L11" s="9">
        <f t="shared" si="0"/>
        <v>50.714285714285715</v>
      </c>
    </row>
    <row r="12" spans="2:16">
      <c r="B12" s="6">
        <f t="shared" si="1"/>
        <v>4</v>
      </c>
      <c r="C12" s="18" t="s">
        <v>94</v>
      </c>
      <c r="D12" s="18" t="s">
        <v>95</v>
      </c>
      <c r="E12" s="17">
        <v>85</v>
      </c>
      <c r="F12" s="4">
        <v>90</v>
      </c>
      <c r="G12" s="4">
        <v>85</v>
      </c>
      <c r="H12" s="4">
        <v>90</v>
      </c>
      <c r="I12" s="4"/>
      <c r="J12" s="4"/>
      <c r="K12" s="4"/>
      <c r="L12" s="9">
        <f t="shared" si="0"/>
        <v>50</v>
      </c>
    </row>
    <row r="13" spans="2:16">
      <c r="B13" s="6">
        <f t="shared" si="1"/>
        <v>5</v>
      </c>
      <c r="C13" s="18" t="s">
        <v>96</v>
      </c>
      <c r="D13" s="18" t="s">
        <v>97</v>
      </c>
      <c r="E13" s="17">
        <v>100</v>
      </c>
      <c r="F13" s="4">
        <v>90</v>
      </c>
      <c r="G13" s="4">
        <v>95</v>
      </c>
      <c r="H13" s="4">
        <v>100</v>
      </c>
      <c r="I13" s="4"/>
      <c r="J13" s="4"/>
      <c r="K13" s="4"/>
      <c r="L13" s="9">
        <f t="shared" si="0"/>
        <v>55</v>
      </c>
    </row>
    <row r="14" spans="2:16">
      <c r="B14" s="6">
        <f t="shared" si="1"/>
        <v>6</v>
      </c>
      <c r="C14" s="18" t="s">
        <v>66</v>
      </c>
      <c r="D14" s="18" t="s">
        <v>67</v>
      </c>
      <c r="E14" s="17">
        <v>85</v>
      </c>
      <c r="F14" s="4">
        <v>80</v>
      </c>
      <c r="G14" s="4">
        <v>80</v>
      </c>
      <c r="H14" s="4">
        <v>0</v>
      </c>
      <c r="I14" s="4"/>
      <c r="J14" s="4"/>
      <c r="K14" s="4"/>
      <c r="L14" s="9">
        <f t="shared" si="0"/>
        <v>35</v>
      </c>
      <c r="P14">
        <v>65</v>
      </c>
    </row>
    <row r="15" spans="2:16">
      <c r="B15" s="6">
        <f t="shared" si="1"/>
        <v>7</v>
      </c>
      <c r="C15" s="18" t="s">
        <v>98</v>
      </c>
      <c r="D15" s="18" t="s">
        <v>99</v>
      </c>
      <c r="E15" s="17">
        <v>90</v>
      </c>
      <c r="F15" s="4">
        <v>90</v>
      </c>
      <c r="G15" s="4">
        <v>90</v>
      </c>
      <c r="H15" s="4">
        <v>90</v>
      </c>
      <c r="I15" s="4"/>
      <c r="J15" s="4"/>
      <c r="K15" s="4"/>
      <c r="L15" s="9">
        <f t="shared" si="0"/>
        <v>51.428571428571431</v>
      </c>
    </row>
    <row r="16" spans="2:16">
      <c r="B16" s="6">
        <f t="shared" si="1"/>
        <v>8</v>
      </c>
      <c r="C16" s="18" t="s">
        <v>100</v>
      </c>
      <c r="D16" s="18" t="s">
        <v>101</v>
      </c>
      <c r="E16" s="17">
        <v>85</v>
      </c>
      <c r="F16" s="4">
        <v>80</v>
      </c>
      <c r="G16" s="4">
        <v>85</v>
      </c>
      <c r="H16" s="4">
        <v>90</v>
      </c>
      <c r="I16" s="4"/>
      <c r="J16" s="4"/>
      <c r="K16" s="4"/>
      <c r="L16" s="9">
        <f t="shared" si="0"/>
        <v>48.571428571428569</v>
      </c>
    </row>
    <row r="17" spans="2:16">
      <c r="B17" s="6">
        <f t="shared" si="1"/>
        <v>9</v>
      </c>
      <c r="C17" s="18" t="s">
        <v>102</v>
      </c>
      <c r="D17" s="18" t="s">
        <v>103</v>
      </c>
      <c r="E17" s="17">
        <v>85</v>
      </c>
      <c r="F17" s="4">
        <v>85</v>
      </c>
      <c r="G17" s="4">
        <v>80</v>
      </c>
      <c r="H17" s="4">
        <v>80</v>
      </c>
      <c r="I17" s="4"/>
      <c r="J17" s="4"/>
      <c r="K17" s="4"/>
      <c r="L17" s="9">
        <f t="shared" si="0"/>
        <v>47.142857142857146</v>
      </c>
    </row>
    <row r="18" spans="2:16">
      <c r="B18" s="6">
        <f t="shared" si="1"/>
        <v>10</v>
      </c>
      <c r="C18" s="18" t="s">
        <v>104</v>
      </c>
      <c r="D18" s="18" t="s">
        <v>105</v>
      </c>
      <c r="E18" s="17">
        <v>85</v>
      </c>
      <c r="F18" s="4">
        <v>80</v>
      </c>
      <c r="G18" s="4">
        <v>80</v>
      </c>
      <c r="H18" s="4">
        <v>90</v>
      </c>
      <c r="I18" s="4"/>
      <c r="J18" s="4"/>
      <c r="K18" s="4"/>
      <c r="L18" s="9">
        <f t="shared" si="0"/>
        <v>47.857142857142854</v>
      </c>
    </row>
    <row r="19" spans="2:16">
      <c r="B19" s="6">
        <f t="shared" si="1"/>
        <v>11</v>
      </c>
      <c r="C19" s="18" t="s">
        <v>106</v>
      </c>
      <c r="D19" s="18" t="s">
        <v>107</v>
      </c>
      <c r="E19" s="17">
        <v>85</v>
      </c>
      <c r="F19" s="4">
        <v>80</v>
      </c>
      <c r="G19" s="4">
        <v>80</v>
      </c>
      <c r="H19" s="4">
        <v>85</v>
      </c>
      <c r="I19" s="4"/>
      <c r="J19" s="4"/>
      <c r="K19" s="4"/>
      <c r="L19" s="9">
        <f t="shared" si="0"/>
        <v>47.142857142857146</v>
      </c>
    </row>
    <row r="20" spans="2:16">
      <c r="B20" s="6">
        <f t="shared" si="1"/>
        <v>12</v>
      </c>
      <c r="C20" s="18" t="s">
        <v>108</v>
      </c>
      <c r="D20" s="18" t="s">
        <v>109</v>
      </c>
      <c r="E20" s="17">
        <v>70</v>
      </c>
      <c r="F20" s="4">
        <v>0</v>
      </c>
      <c r="G20" s="4">
        <v>0</v>
      </c>
      <c r="H20" s="4">
        <v>0</v>
      </c>
      <c r="I20" s="4"/>
      <c r="J20" s="4"/>
      <c r="K20" s="4"/>
      <c r="L20" s="9">
        <f t="shared" si="0"/>
        <v>10</v>
      </c>
      <c r="P20">
        <v>6</v>
      </c>
    </row>
    <row r="21" spans="2:16">
      <c r="B21" s="6">
        <f t="shared" si="1"/>
        <v>13</v>
      </c>
      <c r="C21" s="18" t="s">
        <v>110</v>
      </c>
      <c r="D21" s="18" t="s">
        <v>111</v>
      </c>
      <c r="E21" s="17">
        <v>85</v>
      </c>
      <c r="F21" s="4">
        <v>80</v>
      </c>
      <c r="G21" s="4">
        <v>85</v>
      </c>
      <c r="H21" s="4">
        <v>85</v>
      </c>
      <c r="I21" s="4"/>
      <c r="J21" s="4"/>
      <c r="K21" s="4"/>
      <c r="L21" s="9">
        <f t="shared" si="0"/>
        <v>47.857142857142854</v>
      </c>
    </row>
    <row r="22" spans="2:16">
      <c r="B22" s="6">
        <f t="shared" si="1"/>
        <v>14</v>
      </c>
      <c r="C22" s="18" t="s">
        <v>112</v>
      </c>
      <c r="D22" s="18" t="s">
        <v>113</v>
      </c>
      <c r="E22" s="17">
        <v>85</v>
      </c>
      <c r="F22" s="4">
        <v>80</v>
      </c>
      <c r="G22" s="4">
        <v>85</v>
      </c>
      <c r="H22" s="4">
        <v>0</v>
      </c>
      <c r="I22" s="4"/>
      <c r="J22" s="4"/>
      <c r="K22" s="4"/>
      <c r="L22" s="9">
        <f t="shared" si="0"/>
        <v>35.714285714285715</v>
      </c>
    </row>
    <row r="23" spans="2:16">
      <c r="B23" s="6">
        <f t="shared" si="1"/>
        <v>15</v>
      </c>
      <c r="C23" s="18" t="s">
        <v>114</v>
      </c>
      <c r="D23" s="18" t="s">
        <v>115</v>
      </c>
      <c r="E23" s="17">
        <v>80</v>
      </c>
      <c r="F23" s="4">
        <v>90</v>
      </c>
      <c r="G23" s="4">
        <v>90</v>
      </c>
      <c r="H23" s="4">
        <v>90</v>
      </c>
      <c r="I23" s="4"/>
      <c r="J23" s="4"/>
      <c r="K23" s="4"/>
      <c r="L23" s="9">
        <f t="shared" si="0"/>
        <v>50</v>
      </c>
    </row>
    <row r="24" spans="2:16">
      <c r="B24" s="6">
        <f t="shared" si="1"/>
        <v>16</v>
      </c>
      <c r="C24" s="18" t="s">
        <v>116</v>
      </c>
      <c r="D24" s="18" t="s">
        <v>117</v>
      </c>
      <c r="E24" s="17">
        <v>0</v>
      </c>
      <c r="F24" s="4">
        <v>0</v>
      </c>
      <c r="G24" s="4">
        <v>0</v>
      </c>
      <c r="H24" s="4">
        <v>0</v>
      </c>
      <c r="I24" s="4"/>
      <c r="J24" s="4"/>
      <c r="K24" s="4"/>
      <c r="L24" s="9">
        <f t="shared" si="0"/>
        <v>0</v>
      </c>
    </row>
    <row r="25" spans="2:16">
      <c r="B25" s="6">
        <f t="shared" si="1"/>
        <v>17</v>
      </c>
      <c r="C25" s="18" t="s">
        <v>118</v>
      </c>
      <c r="D25" s="18" t="s">
        <v>119</v>
      </c>
      <c r="E25" s="17">
        <v>85</v>
      </c>
      <c r="F25" s="4">
        <v>80</v>
      </c>
      <c r="G25" s="4">
        <v>80</v>
      </c>
      <c r="H25" s="4">
        <v>85</v>
      </c>
      <c r="I25" s="4"/>
      <c r="J25" s="4"/>
      <c r="K25" s="4"/>
      <c r="L25" s="9">
        <f t="shared" si="0"/>
        <v>47.142857142857146</v>
      </c>
    </row>
    <row r="26" spans="2:16">
      <c r="B26" s="6">
        <f t="shared" si="1"/>
        <v>18</v>
      </c>
      <c r="C26" s="18" t="s">
        <v>120</v>
      </c>
      <c r="D26" s="18" t="s">
        <v>121</v>
      </c>
      <c r="E26" s="17">
        <v>85</v>
      </c>
      <c r="F26" s="4">
        <v>85</v>
      </c>
      <c r="G26" s="4">
        <v>85</v>
      </c>
      <c r="H26" s="4">
        <v>90</v>
      </c>
      <c r="I26" s="4"/>
      <c r="J26" s="4"/>
      <c r="K26" s="4"/>
      <c r="L26" s="9">
        <f t="shared" si="0"/>
        <v>49.285714285714285</v>
      </c>
    </row>
    <row r="27" spans="2:16">
      <c r="B27" s="6">
        <f t="shared" si="1"/>
        <v>19</v>
      </c>
      <c r="C27" s="18" t="s">
        <v>122</v>
      </c>
      <c r="D27" s="18" t="s">
        <v>123</v>
      </c>
      <c r="E27" s="17">
        <v>85</v>
      </c>
      <c r="F27" s="4">
        <v>90</v>
      </c>
      <c r="G27" s="4">
        <v>90</v>
      </c>
      <c r="H27" s="4">
        <v>80</v>
      </c>
      <c r="I27" s="4"/>
      <c r="J27" s="4"/>
      <c r="K27" s="4"/>
      <c r="L27" s="9">
        <f t="shared" si="0"/>
        <v>49.285714285714285</v>
      </c>
    </row>
    <row r="28" spans="2:16">
      <c r="B28" s="6">
        <f t="shared" si="1"/>
        <v>20</v>
      </c>
      <c r="C28" s="18" t="s">
        <v>124</v>
      </c>
      <c r="D28" s="18" t="s">
        <v>125</v>
      </c>
      <c r="E28" s="17">
        <v>80</v>
      </c>
      <c r="F28" s="4">
        <v>80</v>
      </c>
      <c r="G28" s="4">
        <v>85</v>
      </c>
      <c r="H28" s="4">
        <v>0</v>
      </c>
      <c r="I28" s="4"/>
      <c r="J28" s="4"/>
      <c r="K28" s="4"/>
      <c r="L28" s="9">
        <f t="shared" si="0"/>
        <v>35</v>
      </c>
    </row>
    <row r="29" spans="2:16">
      <c r="B29" s="6">
        <f t="shared" si="1"/>
        <v>21</v>
      </c>
      <c r="C29" s="18" t="s">
        <v>126</v>
      </c>
      <c r="D29" s="18" t="s">
        <v>127</v>
      </c>
      <c r="E29" s="17">
        <v>85</v>
      </c>
      <c r="F29" s="4">
        <v>90</v>
      </c>
      <c r="G29" s="4">
        <v>90</v>
      </c>
      <c r="H29" s="4">
        <v>90</v>
      </c>
      <c r="I29" s="4"/>
      <c r="J29" s="4"/>
      <c r="K29" s="4"/>
      <c r="L29" s="9">
        <f t="shared" si="0"/>
        <v>50.714285714285715</v>
      </c>
    </row>
    <row r="30" spans="2:16">
      <c r="B30" s="6">
        <f t="shared" si="1"/>
        <v>22</v>
      </c>
      <c r="C30" s="18" t="s">
        <v>128</v>
      </c>
      <c r="D30" s="18" t="s">
        <v>129</v>
      </c>
      <c r="E30" s="17">
        <v>100</v>
      </c>
      <c r="F30" s="4">
        <v>100</v>
      </c>
      <c r="G30" s="4">
        <v>95</v>
      </c>
      <c r="H30" s="4">
        <v>95</v>
      </c>
      <c r="I30" s="4"/>
      <c r="J30" s="4"/>
      <c r="K30" s="4"/>
      <c r="L30" s="9">
        <f t="shared" si="0"/>
        <v>55.714285714285715</v>
      </c>
    </row>
    <row r="31" spans="2:16">
      <c r="B31" s="6">
        <f t="shared" si="1"/>
        <v>23</v>
      </c>
      <c r="C31" s="18" t="s">
        <v>130</v>
      </c>
      <c r="D31" s="18" t="s">
        <v>131</v>
      </c>
      <c r="E31" s="17">
        <v>90</v>
      </c>
      <c r="F31" s="4">
        <v>90</v>
      </c>
      <c r="G31" s="4">
        <v>90</v>
      </c>
      <c r="H31" s="4">
        <v>70</v>
      </c>
      <c r="I31" s="4"/>
      <c r="J31" s="4"/>
      <c r="K31" s="4"/>
      <c r="L31" s="9">
        <f t="shared" si="0"/>
        <v>48.571428571428569</v>
      </c>
    </row>
    <row r="32" spans="2:16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22</v>
      </c>
      <c r="F54" s="10">
        <f t="shared" ref="F54:K54" si="3">COUNTIF(F9:F53,"&gt;=70")</f>
        <v>20</v>
      </c>
      <c r="G54" s="10">
        <f t="shared" si="3"/>
        <v>20</v>
      </c>
      <c r="H54" s="10">
        <f t="shared" si="3"/>
        <v>17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3</v>
      </c>
      <c r="G55" s="11">
        <f t="shared" si="5"/>
        <v>3</v>
      </c>
      <c r="H55" s="11">
        <f t="shared" si="5"/>
        <v>6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23</v>
      </c>
      <c r="F56" s="11">
        <f t="shared" ref="F56:L56" si="6">COUNT(F9:F53)</f>
        <v>23</v>
      </c>
      <c r="G56" s="11">
        <f t="shared" si="6"/>
        <v>23</v>
      </c>
      <c r="H56" s="11">
        <f t="shared" si="6"/>
        <v>23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0.95652173913043481</v>
      </c>
      <c r="F57" s="13">
        <f t="shared" ref="F57:L57" si="7">F54/F56</f>
        <v>0.86956521739130432</v>
      </c>
      <c r="G57" s="13">
        <f t="shared" si="7"/>
        <v>0.86956521739130432</v>
      </c>
      <c r="H57" s="13">
        <f t="shared" si="7"/>
        <v>0.73913043478260865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4.3478260869565216E-2</v>
      </c>
      <c r="F58" s="12">
        <f t="shared" ref="F58:L58" si="8">F55/F56</f>
        <v>0.13043478260869565</v>
      </c>
      <c r="G58" s="13">
        <f t="shared" si="8"/>
        <v>0.13043478260869565</v>
      </c>
      <c r="H58" s="13">
        <f t="shared" si="8"/>
        <v>0.2608695652173913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topLeftCell="A9" zoomScale="70" zoomScaleNormal="70" workbookViewId="0">
      <selection activeCell="H33" sqref="H33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36</v>
      </c>
      <c r="E4" s="5" t="s">
        <v>1</v>
      </c>
      <c r="F4" s="16" t="s">
        <v>37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38</v>
      </c>
      <c r="D9" s="18" t="s">
        <v>39</v>
      </c>
      <c r="E9" s="4">
        <v>85</v>
      </c>
      <c r="F9" s="4">
        <v>80</v>
      </c>
      <c r="G9" s="4">
        <v>80</v>
      </c>
      <c r="H9" s="4">
        <v>85</v>
      </c>
      <c r="I9" s="4"/>
      <c r="J9" s="4"/>
      <c r="K9" s="4"/>
      <c r="L9" s="9">
        <f>SUM(E9:K9)/7</f>
        <v>47.142857142857146</v>
      </c>
    </row>
    <row r="10" spans="2:13">
      <c r="B10" s="6">
        <f>B9+1</f>
        <v>2</v>
      </c>
      <c r="C10" s="18" t="s">
        <v>40</v>
      </c>
      <c r="D10" s="18" t="s">
        <v>41</v>
      </c>
      <c r="E10" s="4">
        <v>85</v>
      </c>
      <c r="F10" s="4">
        <v>80</v>
      </c>
      <c r="G10" s="4">
        <v>85</v>
      </c>
      <c r="H10" s="4">
        <v>85</v>
      </c>
      <c r="I10" s="4"/>
      <c r="J10" s="4"/>
      <c r="K10" s="4"/>
      <c r="L10" s="9">
        <f t="shared" ref="L10:L48" si="0">SUM(E10:K10)/7</f>
        <v>47.857142857142854</v>
      </c>
    </row>
    <row r="11" spans="2:13">
      <c r="B11" s="6">
        <f t="shared" ref="B11:B53" si="1">B10+1</f>
        <v>3</v>
      </c>
      <c r="C11" s="18" t="s">
        <v>42</v>
      </c>
      <c r="D11" s="18" t="s">
        <v>43</v>
      </c>
      <c r="E11" s="4">
        <v>85</v>
      </c>
      <c r="F11" s="4">
        <v>80</v>
      </c>
      <c r="G11" s="4">
        <v>80</v>
      </c>
      <c r="H11" s="4">
        <v>90</v>
      </c>
      <c r="I11" s="4"/>
      <c r="J11" s="4"/>
      <c r="K11" s="4"/>
      <c r="L11" s="9">
        <f t="shared" si="0"/>
        <v>47.857142857142854</v>
      </c>
    </row>
    <row r="12" spans="2:13">
      <c r="B12" s="6">
        <f t="shared" si="1"/>
        <v>4</v>
      </c>
      <c r="C12" s="18" t="s">
        <v>44</v>
      </c>
      <c r="D12" s="18" t="s">
        <v>45</v>
      </c>
      <c r="E12" s="4">
        <v>85</v>
      </c>
      <c r="F12" s="4">
        <v>80</v>
      </c>
      <c r="G12" s="4">
        <v>80</v>
      </c>
      <c r="H12" s="4">
        <v>0</v>
      </c>
      <c r="I12" s="4"/>
      <c r="J12" s="4"/>
      <c r="K12" s="4"/>
      <c r="L12" s="9">
        <f t="shared" si="0"/>
        <v>35</v>
      </c>
    </row>
    <row r="13" spans="2:13">
      <c r="B13" s="6">
        <f t="shared" si="1"/>
        <v>5</v>
      </c>
      <c r="C13" s="18" t="s">
        <v>46</v>
      </c>
      <c r="D13" s="18" t="s">
        <v>47</v>
      </c>
      <c r="E13" s="4">
        <v>85</v>
      </c>
      <c r="F13" s="4">
        <v>95</v>
      </c>
      <c r="G13" s="4">
        <v>90</v>
      </c>
      <c r="H13" s="4">
        <v>85</v>
      </c>
      <c r="I13" s="4"/>
      <c r="J13" s="4"/>
      <c r="K13" s="4"/>
      <c r="L13" s="9">
        <f t="shared" si="0"/>
        <v>50.714285714285715</v>
      </c>
    </row>
    <row r="14" spans="2:13">
      <c r="B14" s="6">
        <f t="shared" si="1"/>
        <v>6</v>
      </c>
      <c r="C14" s="18" t="s">
        <v>48</v>
      </c>
      <c r="D14" s="18" t="s">
        <v>49</v>
      </c>
      <c r="E14" s="4">
        <v>85</v>
      </c>
      <c r="F14" s="4">
        <v>95</v>
      </c>
      <c r="G14" s="4">
        <v>95</v>
      </c>
      <c r="H14" s="4">
        <v>95</v>
      </c>
      <c r="I14" s="4"/>
      <c r="J14" s="4"/>
      <c r="K14" s="4"/>
      <c r="L14" s="9">
        <f t="shared" si="0"/>
        <v>52.857142857142854</v>
      </c>
    </row>
    <row r="15" spans="2:13">
      <c r="B15" s="6">
        <f t="shared" si="1"/>
        <v>7</v>
      </c>
      <c r="C15" s="18" t="s">
        <v>50</v>
      </c>
      <c r="D15" s="18" t="s">
        <v>51</v>
      </c>
      <c r="E15" s="4">
        <v>95</v>
      </c>
      <c r="F15" s="4">
        <v>80</v>
      </c>
      <c r="G15" s="4">
        <v>90</v>
      </c>
      <c r="H15" s="4">
        <v>0</v>
      </c>
      <c r="I15" s="4"/>
      <c r="J15" s="4"/>
      <c r="K15" s="4"/>
      <c r="L15" s="9">
        <f t="shared" si="0"/>
        <v>37.857142857142854</v>
      </c>
    </row>
    <row r="16" spans="2:13">
      <c r="B16" s="6">
        <f t="shared" si="1"/>
        <v>8</v>
      </c>
      <c r="C16" s="18" t="s">
        <v>52</v>
      </c>
      <c r="D16" s="18" t="s">
        <v>53</v>
      </c>
      <c r="E16" s="4">
        <v>85</v>
      </c>
      <c r="F16" s="4">
        <v>80</v>
      </c>
      <c r="G16" s="4">
        <v>80</v>
      </c>
      <c r="H16" s="4">
        <v>90</v>
      </c>
      <c r="I16" s="4"/>
      <c r="J16" s="4"/>
      <c r="K16" s="4"/>
      <c r="L16" s="9">
        <f t="shared" si="0"/>
        <v>47.857142857142854</v>
      </c>
    </row>
    <row r="17" spans="2:12">
      <c r="B17" s="6">
        <f t="shared" si="1"/>
        <v>9</v>
      </c>
      <c r="C17" s="18" t="s">
        <v>54</v>
      </c>
      <c r="D17" s="18" t="s">
        <v>55</v>
      </c>
      <c r="E17" s="4">
        <v>90</v>
      </c>
      <c r="F17" s="4">
        <v>85</v>
      </c>
      <c r="G17" s="4">
        <v>80</v>
      </c>
      <c r="H17" s="4">
        <v>85</v>
      </c>
      <c r="I17" s="4"/>
      <c r="J17" s="4"/>
      <c r="K17" s="4"/>
      <c r="L17" s="9">
        <f t="shared" si="0"/>
        <v>48.571428571428569</v>
      </c>
    </row>
    <row r="18" spans="2:12">
      <c r="B18" s="6">
        <f t="shared" si="1"/>
        <v>10</v>
      </c>
      <c r="C18" s="18" t="s">
        <v>56</v>
      </c>
      <c r="D18" s="18" t="s">
        <v>57</v>
      </c>
      <c r="E18" s="4">
        <v>85</v>
      </c>
      <c r="F18" s="4">
        <v>95</v>
      </c>
      <c r="G18" s="4">
        <v>95</v>
      </c>
      <c r="H18" s="4">
        <v>90</v>
      </c>
      <c r="I18" s="4"/>
      <c r="J18" s="4"/>
      <c r="K18" s="4"/>
      <c r="L18" s="9">
        <f t="shared" si="0"/>
        <v>52.142857142857146</v>
      </c>
    </row>
    <row r="19" spans="2:12">
      <c r="B19" s="6">
        <f t="shared" si="1"/>
        <v>11</v>
      </c>
      <c r="C19" s="18" t="s">
        <v>58</v>
      </c>
      <c r="D19" s="18" t="s">
        <v>59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 t="s">
        <v>60</v>
      </c>
      <c r="D20" s="18" t="s">
        <v>61</v>
      </c>
      <c r="E20" s="4">
        <v>85</v>
      </c>
      <c r="F20" s="4">
        <v>80</v>
      </c>
      <c r="G20" s="4">
        <v>80</v>
      </c>
      <c r="H20" s="4">
        <v>85</v>
      </c>
      <c r="I20" s="4"/>
      <c r="J20" s="4"/>
      <c r="K20" s="4"/>
      <c r="L20" s="9">
        <f t="shared" si="0"/>
        <v>47.142857142857146</v>
      </c>
    </row>
    <row r="21" spans="2:12">
      <c r="B21" s="6">
        <f t="shared" si="1"/>
        <v>13</v>
      </c>
      <c r="C21" s="18" t="s">
        <v>62</v>
      </c>
      <c r="D21" s="18" t="s">
        <v>63</v>
      </c>
      <c r="E21" s="4">
        <v>85</v>
      </c>
      <c r="F21" s="4">
        <v>90</v>
      </c>
      <c r="G21" s="4">
        <v>90</v>
      </c>
      <c r="H21" s="4">
        <v>85</v>
      </c>
      <c r="I21" s="4"/>
      <c r="J21" s="4"/>
      <c r="K21" s="4"/>
      <c r="L21" s="9">
        <f t="shared" si="0"/>
        <v>50</v>
      </c>
    </row>
    <row r="22" spans="2:12">
      <c r="B22" s="6">
        <f t="shared" si="1"/>
        <v>14</v>
      </c>
      <c r="C22" s="18" t="s">
        <v>64</v>
      </c>
      <c r="D22" s="18" t="s">
        <v>65</v>
      </c>
      <c r="E22" s="4">
        <v>90</v>
      </c>
      <c r="F22" s="4">
        <v>80</v>
      </c>
      <c r="G22" s="4">
        <v>80</v>
      </c>
      <c r="H22" s="4">
        <v>80</v>
      </c>
      <c r="I22" s="4"/>
      <c r="J22" s="4"/>
      <c r="K22" s="4"/>
      <c r="L22" s="9">
        <f t="shared" si="0"/>
        <v>47.142857142857146</v>
      </c>
    </row>
    <row r="23" spans="2:12">
      <c r="B23" s="6">
        <f t="shared" si="1"/>
        <v>15</v>
      </c>
      <c r="C23" s="18" t="s">
        <v>66</v>
      </c>
      <c r="D23" s="18" t="s">
        <v>67</v>
      </c>
      <c r="E23" s="4">
        <v>80</v>
      </c>
      <c r="F23" s="4">
        <v>80</v>
      </c>
      <c r="G23" s="4">
        <v>85</v>
      </c>
      <c r="H23" s="4">
        <v>0</v>
      </c>
      <c r="I23" s="4"/>
      <c r="J23" s="4"/>
      <c r="K23" s="4"/>
      <c r="L23" s="9">
        <f t="shared" si="0"/>
        <v>35</v>
      </c>
    </row>
    <row r="24" spans="2:12">
      <c r="B24" s="6">
        <f t="shared" si="1"/>
        <v>16</v>
      </c>
      <c r="C24" s="18" t="s">
        <v>68</v>
      </c>
      <c r="D24" s="18" t="s">
        <v>69</v>
      </c>
      <c r="E24" s="4">
        <v>85</v>
      </c>
      <c r="F24" s="4">
        <v>80</v>
      </c>
      <c r="G24" s="4">
        <v>90</v>
      </c>
      <c r="H24" s="4">
        <v>85</v>
      </c>
      <c r="I24" s="4"/>
      <c r="J24" s="4"/>
      <c r="K24" s="4"/>
      <c r="L24" s="9">
        <f t="shared" si="0"/>
        <v>48.571428571428569</v>
      </c>
    </row>
    <row r="25" spans="2:12">
      <c r="B25" s="6">
        <f t="shared" si="1"/>
        <v>17</v>
      </c>
      <c r="C25" s="18" t="s">
        <v>70</v>
      </c>
      <c r="D25" s="18" t="s">
        <v>71</v>
      </c>
      <c r="E25" s="4">
        <v>90</v>
      </c>
      <c r="F25" s="4">
        <v>85</v>
      </c>
      <c r="G25" s="4">
        <v>85</v>
      </c>
      <c r="H25" s="4">
        <v>90</v>
      </c>
      <c r="I25" s="4"/>
      <c r="J25" s="4"/>
      <c r="K25" s="4"/>
      <c r="L25" s="9">
        <f t="shared" si="0"/>
        <v>50</v>
      </c>
    </row>
    <row r="26" spans="2:12">
      <c r="B26" s="6">
        <f t="shared" si="1"/>
        <v>18</v>
      </c>
      <c r="C26" s="18" t="s">
        <v>72</v>
      </c>
      <c r="D26" s="18" t="s">
        <v>73</v>
      </c>
      <c r="E26" s="4">
        <v>90</v>
      </c>
      <c r="F26" s="4">
        <v>80</v>
      </c>
      <c r="G26" s="4">
        <v>85</v>
      </c>
      <c r="H26" s="4">
        <v>80</v>
      </c>
      <c r="I26" s="4"/>
      <c r="J26" s="4"/>
      <c r="K26" s="4"/>
      <c r="L26" s="9">
        <f t="shared" si="0"/>
        <v>47.857142857142854</v>
      </c>
    </row>
    <row r="27" spans="2:12">
      <c r="B27" s="6">
        <f t="shared" si="1"/>
        <v>19</v>
      </c>
      <c r="C27" s="18" t="s">
        <v>74</v>
      </c>
      <c r="D27" s="18" t="s">
        <v>75</v>
      </c>
      <c r="E27" s="4">
        <v>85</v>
      </c>
      <c r="F27" s="4">
        <v>80</v>
      </c>
      <c r="G27" s="4">
        <v>80</v>
      </c>
      <c r="H27" s="4">
        <v>85</v>
      </c>
      <c r="I27" s="4"/>
      <c r="J27" s="4"/>
      <c r="K27" s="4"/>
      <c r="L27" s="9">
        <f t="shared" si="0"/>
        <v>47.142857142857146</v>
      </c>
    </row>
    <row r="28" spans="2:12">
      <c r="B28" s="6">
        <f t="shared" si="1"/>
        <v>20</v>
      </c>
      <c r="C28" s="18" t="s">
        <v>76</v>
      </c>
      <c r="D28" s="18" t="s">
        <v>77</v>
      </c>
      <c r="E28" s="4">
        <v>85</v>
      </c>
      <c r="F28" s="4">
        <v>95</v>
      </c>
      <c r="G28" s="4">
        <v>90</v>
      </c>
      <c r="H28" s="4">
        <v>85</v>
      </c>
      <c r="I28" s="4"/>
      <c r="J28" s="4"/>
      <c r="K28" s="4"/>
      <c r="L28" s="9">
        <f t="shared" si="0"/>
        <v>50.714285714285715</v>
      </c>
    </row>
    <row r="29" spans="2:12">
      <c r="B29" s="6">
        <f t="shared" si="1"/>
        <v>21</v>
      </c>
      <c r="C29" s="18" t="s">
        <v>78</v>
      </c>
      <c r="D29" s="18" t="s">
        <v>79</v>
      </c>
      <c r="E29" s="4">
        <v>80</v>
      </c>
      <c r="F29" s="4">
        <v>90</v>
      </c>
      <c r="G29" s="4">
        <v>90</v>
      </c>
      <c r="H29" s="4">
        <v>85</v>
      </c>
      <c r="I29" s="4"/>
      <c r="J29" s="4"/>
      <c r="K29" s="4"/>
      <c r="L29" s="9">
        <f t="shared" si="0"/>
        <v>49.285714285714285</v>
      </c>
    </row>
    <row r="30" spans="2:12">
      <c r="B30" s="6">
        <f t="shared" si="1"/>
        <v>22</v>
      </c>
      <c r="C30" s="18" t="s">
        <v>80</v>
      </c>
      <c r="D30" s="18" t="s">
        <v>81</v>
      </c>
      <c r="E30" s="4">
        <v>85</v>
      </c>
      <c r="F30" s="4">
        <v>90</v>
      </c>
      <c r="G30" s="4">
        <v>90</v>
      </c>
      <c r="H30" s="4">
        <v>85</v>
      </c>
      <c r="I30" s="4"/>
      <c r="J30" s="4"/>
      <c r="K30" s="4"/>
      <c r="L30" s="9">
        <f t="shared" si="0"/>
        <v>50</v>
      </c>
    </row>
    <row r="31" spans="2:12">
      <c r="B31" s="6">
        <f t="shared" si="1"/>
        <v>23</v>
      </c>
      <c r="C31" s="18" t="s">
        <v>82</v>
      </c>
      <c r="D31" s="18" t="s">
        <v>83</v>
      </c>
      <c r="E31" s="4">
        <v>90</v>
      </c>
      <c r="F31" s="4">
        <v>80</v>
      </c>
      <c r="G31" s="4">
        <v>80</v>
      </c>
      <c r="H31" s="4">
        <v>80</v>
      </c>
      <c r="I31" s="4"/>
      <c r="J31" s="4"/>
      <c r="K31" s="4"/>
      <c r="L31" s="9">
        <f t="shared" si="0"/>
        <v>47.142857142857146</v>
      </c>
    </row>
    <row r="32" spans="2:12">
      <c r="B32" s="6">
        <f t="shared" si="1"/>
        <v>24</v>
      </c>
      <c r="C32" s="18" t="s">
        <v>84</v>
      </c>
      <c r="D32" s="18" t="s">
        <v>85</v>
      </c>
      <c r="E32" s="4">
        <v>80</v>
      </c>
      <c r="F32" s="4">
        <v>95</v>
      </c>
      <c r="G32" s="4">
        <v>95</v>
      </c>
      <c r="H32" s="4">
        <v>90</v>
      </c>
      <c r="I32" s="4"/>
      <c r="J32" s="4"/>
      <c r="K32" s="4"/>
      <c r="L32" s="9">
        <f t="shared" si="0"/>
        <v>51.428571428571431</v>
      </c>
    </row>
    <row r="33" spans="2:12">
      <c r="B33" s="6">
        <f t="shared" si="1"/>
        <v>25</v>
      </c>
      <c r="C33" s="18" t="s">
        <v>86</v>
      </c>
      <c r="D33" s="18" t="s">
        <v>87</v>
      </c>
      <c r="E33" s="28">
        <v>85</v>
      </c>
      <c r="F33" s="4">
        <v>80</v>
      </c>
      <c r="G33" s="4">
        <v>80</v>
      </c>
      <c r="H33" s="4">
        <v>0</v>
      </c>
      <c r="I33" s="4"/>
      <c r="J33" s="4"/>
      <c r="K33" s="4"/>
      <c r="L33" s="9">
        <f t="shared" si="0"/>
        <v>35</v>
      </c>
    </row>
    <row r="34" spans="2:12">
      <c r="B34" s="6">
        <f t="shared" si="1"/>
        <v>26</v>
      </c>
      <c r="C34" s="18" t="s">
        <v>88</v>
      </c>
      <c r="D34" s="18" t="s">
        <v>89</v>
      </c>
      <c r="E34" s="4">
        <v>85</v>
      </c>
      <c r="F34" s="4">
        <v>80</v>
      </c>
      <c r="G34" s="4">
        <v>80</v>
      </c>
      <c r="H34" s="4">
        <v>90</v>
      </c>
      <c r="I34" s="4"/>
      <c r="J34" s="4"/>
      <c r="K34" s="4"/>
      <c r="L34" s="9">
        <f t="shared" si="0"/>
        <v>47.857142857142854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25</v>
      </c>
      <c r="F54" s="10">
        <f t="shared" ref="F54:K54" si="3">COUNTIF(F9:F53,"&gt;=70")</f>
        <v>25</v>
      </c>
      <c r="G54" s="10">
        <f t="shared" si="3"/>
        <v>25</v>
      </c>
      <c r="H54" s="10">
        <f t="shared" si="3"/>
        <v>21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1</v>
      </c>
      <c r="G55" s="11">
        <f t="shared" si="5"/>
        <v>1</v>
      </c>
      <c r="H55" s="11">
        <f t="shared" si="5"/>
        <v>5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26</v>
      </c>
      <c r="F56" s="11">
        <f t="shared" ref="F56:L56" si="6">COUNT(F9:F53)</f>
        <v>26</v>
      </c>
      <c r="G56" s="11">
        <f t="shared" si="6"/>
        <v>26</v>
      </c>
      <c r="H56" s="11">
        <f t="shared" si="6"/>
        <v>26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0.96153846153846156</v>
      </c>
      <c r="F57" s="13">
        <f t="shared" ref="F57:L57" si="7">F54/F56</f>
        <v>0.96153846153846156</v>
      </c>
      <c r="G57" s="13">
        <f t="shared" si="7"/>
        <v>0.96153846153846156</v>
      </c>
      <c r="H57" s="13">
        <f t="shared" si="7"/>
        <v>0.80769230769230771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3.8461538461538464E-2</v>
      </c>
      <c r="F58" s="12">
        <f t="shared" ref="F58:L58" si="8">F55/F56</f>
        <v>3.8461538461538464E-2</v>
      </c>
      <c r="G58" s="13">
        <f t="shared" si="8"/>
        <v>3.8461538461538464E-2</v>
      </c>
      <c r="H58" s="13">
        <f t="shared" si="8"/>
        <v>0.19230769230769232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Q17" sqref="Q1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132</v>
      </c>
      <c r="E4" s="5" t="s">
        <v>1</v>
      </c>
      <c r="F4" s="16" t="s">
        <v>31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133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24</v>
      </c>
      <c r="D9" s="18" t="s">
        <v>137</v>
      </c>
      <c r="E9" s="4">
        <v>95</v>
      </c>
      <c r="F9" s="4">
        <v>95</v>
      </c>
      <c r="G9" s="4"/>
      <c r="H9" s="4"/>
      <c r="I9" s="4"/>
      <c r="J9" s="4"/>
      <c r="K9" s="4"/>
      <c r="L9" s="9">
        <f>SUM(E9:K9)/7</f>
        <v>27.142857142857142</v>
      </c>
    </row>
    <row r="10" spans="2:13">
      <c r="B10" s="6">
        <f>B9+1</f>
        <v>2</v>
      </c>
      <c r="C10" s="18" t="s">
        <v>25</v>
      </c>
      <c r="D10" s="18" t="s">
        <v>138</v>
      </c>
      <c r="E10" s="4">
        <v>100</v>
      </c>
      <c r="F10" s="4">
        <v>95</v>
      </c>
      <c r="G10" s="4"/>
      <c r="H10" s="4"/>
      <c r="I10" s="4"/>
      <c r="J10" s="4"/>
      <c r="K10" s="4"/>
      <c r="L10" s="9">
        <f t="shared" ref="L10:L48" si="0">SUM(E10:K10)/7</f>
        <v>27.857142857142858</v>
      </c>
    </row>
    <row r="11" spans="2:13">
      <c r="B11" s="6">
        <f t="shared" ref="B11:B53" si="1">B10+1</f>
        <v>3</v>
      </c>
      <c r="C11" s="18" t="s">
        <v>26</v>
      </c>
      <c r="D11" s="18" t="s">
        <v>139</v>
      </c>
      <c r="E11" s="4">
        <v>95</v>
      </c>
      <c r="F11" s="4">
        <v>95</v>
      </c>
      <c r="G11" s="4"/>
      <c r="H11" s="4"/>
      <c r="I11" s="4"/>
      <c r="J11" s="4"/>
      <c r="K11" s="4"/>
      <c r="L11" s="9">
        <f t="shared" si="0"/>
        <v>27.142857142857142</v>
      </c>
    </row>
    <row r="12" spans="2:13">
      <c r="B12" s="6">
        <f t="shared" si="1"/>
        <v>4</v>
      </c>
      <c r="C12" s="18" t="s">
        <v>28</v>
      </c>
      <c r="D12" s="18" t="s">
        <v>140</v>
      </c>
      <c r="E12" s="4">
        <v>90</v>
      </c>
      <c r="F12" s="4">
        <v>95</v>
      </c>
      <c r="G12" s="4"/>
      <c r="H12" s="4"/>
      <c r="I12" s="4"/>
      <c r="J12" s="4"/>
      <c r="K12" s="4"/>
      <c r="L12" s="9">
        <f t="shared" si="0"/>
        <v>26.428571428571427</v>
      </c>
    </row>
    <row r="13" spans="2:13">
      <c r="B13" s="6">
        <f t="shared" si="1"/>
        <v>5</v>
      </c>
      <c r="C13" s="18" t="s">
        <v>29</v>
      </c>
      <c r="D13" s="18" t="s">
        <v>141</v>
      </c>
      <c r="E13" s="4">
        <v>90</v>
      </c>
      <c r="F13" s="4">
        <v>90</v>
      </c>
      <c r="G13" s="4"/>
      <c r="H13" s="4"/>
      <c r="I13" s="4"/>
      <c r="J13" s="4"/>
      <c r="K13" s="4"/>
      <c r="L13" s="9">
        <f t="shared" si="0"/>
        <v>25.714285714285715</v>
      </c>
    </row>
    <row r="14" spans="2:13">
      <c r="B14" s="6">
        <f t="shared" si="1"/>
        <v>6</v>
      </c>
      <c r="C14" s="18" t="s">
        <v>30</v>
      </c>
      <c r="D14" s="18" t="s">
        <v>142</v>
      </c>
      <c r="E14" s="4">
        <v>95</v>
      </c>
      <c r="F14" s="4">
        <v>90</v>
      </c>
      <c r="G14" s="4"/>
      <c r="H14" s="4"/>
      <c r="I14" s="4"/>
      <c r="J14" s="4"/>
      <c r="K14" s="4"/>
      <c r="L14" s="9">
        <f t="shared" si="0"/>
        <v>26.428571428571427</v>
      </c>
    </row>
    <row r="15" spans="2:13">
      <c r="B15" s="6">
        <f t="shared" si="1"/>
        <v>7</v>
      </c>
      <c r="C15" s="18" t="s">
        <v>143</v>
      </c>
      <c r="D15" s="18" t="s">
        <v>144</v>
      </c>
      <c r="E15" s="4">
        <v>80</v>
      </c>
      <c r="F15" s="4">
        <v>0</v>
      </c>
      <c r="G15" s="4"/>
      <c r="H15" s="4"/>
      <c r="I15" s="4"/>
      <c r="J15" s="4"/>
      <c r="K15" s="4"/>
      <c r="L15" s="9">
        <f t="shared" si="0"/>
        <v>11.428571428571429</v>
      </c>
    </row>
    <row r="16" spans="2:13">
      <c r="B16" s="6">
        <f t="shared" si="1"/>
        <v>8</v>
      </c>
      <c r="C16" s="18"/>
      <c r="D16" s="26"/>
      <c r="E16" s="4"/>
      <c r="F16" s="4"/>
      <c r="G16" s="4"/>
      <c r="H16" s="4"/>
      <c r="I16" s="4"/>
      <c r="J16" s="4"/>
      <c r="K16" s="4"/>
      <c r="L16" s="9">
        <f t="shared" si="0"/>
        <v>0</v>
      </c>
    </row>
    <row r="17" spans="2:12">
      <c r="B17" s="6">
        <f t="shared" si="1"/>
        <v>9</v>
      </c>
      <c r="C17" s="18"/>
      <c r="D17" s="26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6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7</v>
      </c>
      <c r="F56" s="11">
        <f t="shared" ref="F56:L56" si="6">COUNT(F9:F53)</f>
        <v>7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0.8571428571428571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0.14285714285714285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topLeftCell="A7" zoomScale="84" zoomScaleNormal="84" workbookViewId="0">
      <selection activeCell="G24" sqref="G2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134</v>
      </c>
      <c r="E4" s="5" t="s">
        <v>1</v>
      </c>
      <c r="F4" s="16" t="s">
        <v>135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136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145</v>
      </c>
      <c r="D9" s="18" t="s">
        <v>146</v>
      </c>
      <c r="E9" s="17">
        <v>80</v>
      </c>
      <c r="F9" s="4">
        <v>80</v>
      </c>
      <c r="G9" s="4">
        <v>85</v>
      </c>
      <c r="H9" s="4"/>
      <c r="I9" s="4"/>
      <c r="J9" s="4"/>
      <c r="K9" s="4"/>
      <c r="L9" s="9">
        <f>SUM(E9:K9)/7</f>
        <v>35</v>
      </c>
    </row>
    <row r="10" spans="2:13">
      <c r="B10" s="6">
        <f>B9+1</f>
        <v>2</v>
      </c>
      <c r="C10" s="18" t="s">
        <v>147</v>
      </c>
      <c r="D10" s="18" t="s">
        <v>148</v>
      </c>
      <c r="E10" s="17">
        <v>90</v>
      </c>
      <c r="F10" s="4">
        <v>80</v>
      </c>
      <c r="G10" s="4">
        <v>95</v>
      </c>
      <c r="H10" s="4"/>
      <c r="I10" s="4"/>
      <c r="J10" s="4"/>
      <c r="K10" s="4"/>
      <c r="L10" s="9">
        <f t="shared" ref="L10:L48" si="0">SUM(E10:K10)/7</f>
        <v>37.857142857142854</v>
      </c>
    </row>
    <row r="11" spans="2:13">
      <c r="B11" s="6">
        <f t="shared" ref="B11:B53" si="1">B10+1</f>
        <v>3</v>
      </c>
      <c r="C11" s="18" t="s">
        <v>149</v>
      </c>
      <c r="D11" s="18" t="s">
        <v>150</v>
      </c>
      <c r="E11" s="17">
        <v>95</v>
      </c>
      <c r="F11" s="4">
        <v>100</v>
      </c>
      <c r="G11" s="4">
        <v>95</v>
      </c>
      <c r="H11" s="4"/>
      <c r="I11" s="4"/>
      <c r="J11" s="4"/>
      <c r="K11" s="4"/>
      <c r="L11" s="9">
        <f t="shared" si="0"/>
        <v>41.428571428571431</v>
      </c>
    </row>
    <row r="12" spans="2:13">
      <c r="B12" s="6">
        <f t="shared" si="1"/>
        <v>4</v>
      </c>
      <c r="C12" s="18" t="s">
        <v>151</v>
      </c>
      <c r="D12" s="18" t="s">
        <v>152</v>
      </c>
      <c r="E12" s="17">
        <v>100</v>
      </c>
      <c r="F12" s="4">
        <v>95</v>
      </c>
      <c r="G12" s="4">
        <v>90</v>
      </c>
      <c r="H12" s="4"/>
      <c r="I12" s="4"/>
      <c r="J12" s="4"/>
      <c r="K12" s="4"/>
      <c r="L12" s="9">
        <f t="shared" si="0"/>
        <v>40.714285714285715</v>
      </c>
    </row>
    <row r="13" spans="2:13">
      <c r="B13" s="6">
        <f t="shared" si="1"/>
        <v>5</v>
      </c>
      <c r="C13" s="18" t="s">
        <v>153</v>
      </c>
      <c r="D13" s="18" t="s">
        <v>154</v>
      </c>
      <c r="E13" s="17">
        <v>100</v>
      </c>
      <c r="F13" s="4">
        <v>90</v>
      </c>
      <c r="G13" s="4">
        <v>95</v>
      </c>
      <c r="H13" s="4"/>
      <c r="I13" s="4"/>
      <c r="J13" s="4"/>
      <c r="K13" s="4"/>
      <c r="L13" s="9">
        <f t="shared" si="0"/>
        <v>40.714285714285715</v>
      </c>
    </row>
    <row r="14" spans="2:13">
      <c r="B14" s="6">
        <f t="shared" si="1"/>
        <v>6</v>
      </c>
      <c r="C14" s="18" t="s">
        <v>27</v>
      </c>
      <c r="D14" s="18" t="s">
        <v>155</v>
      </c>
      <c r="E14" s="17">
        <v>80</v>
      </c>
      <c r="F14" s="4">
        <v>80</v>
      </c>
      <c r="G14" s="4">
        <v>80</v>
      </c>
      <c r="H14" s="4"/>
      <c r="I14" s="4"/>
      <c r="J14" s="4"/>
      <c r="K14" s="4"/>
      <c r="L14" s="9">
        <f t="shared" si="0"/>
        <v>34.285714285714285</v>
      </c>
    </row>
    <row r="15" spans="2:13">
      <c r="B15" s="6">
        <f t="shared" si="1"/>
        <v>7</v>
      </c>
      <c r="C15" s="18" t="s">
        <v>156</v>
      </c>
      <c r="D15" s="18" t="s">
        <v>157</v>
      </c>
      <c r="E15" s="17">
        <v>100</v>
      </c>
      <c r="F15" s="4">
        <v>95</v>
      </c>
      <c r="G15" s="4">
        <v>100</v>
      </c>
      <c r="H15" s="4"/>
      <c r="I15" s="4"/>
      <c r="J15" s="4"/>
      <c r="K15" s="4"/>
      <c r="L15" s="9">
        <f t="shared" si="0"/>
        <v>42.142857142857146</v>
      </c>
    </row>
    <row r="16" spans="2:13">
      <c r="B16" s="6">
        <f t="shared" si="1"/>
        <v>8</v>
      </c>
      <c r="C16" s="18" t="s">
        <v>158</v>
      </c>
      <c r="D16" s="18" t="s">
        <v>159</v>
      </c>
      <c r="E16" s="17">
        <v>85</v>
      </c>
      <c r="F16" s="4">
        <v>80</v>
      </c>
      <c r="G16" s="4">
        <v>80</v>
      </c>
      <c r="H16" s="4"/>
      <c r="I16" s="4"/>
      <c r="J16" s="4"/>
      <c r="K16" s="4"/>
      <c r="L16" s="9">
        <f t="shared" si="0"/>
        <v>35</v>
      </c>
    </row>
    <row r="17" spans="2:12">
      <c r="B17" s="6">
        <f t="shared" si="1"/>
        <v>9</v>
      </c>
      <c r="C17" s="18" t="s">
        <v>160</v>
      </c>
      <c r="D17" s="18" t="s">
        <v>161</v>
      </c>
      <c r="E17" s="17">
        <v>85</v>
      </c>
      <c r="F17" s="4">
        <v>80</v>
      </c>
      <c r="G17" s="4">
        <v>85</v>
      </c>
      <c r="H17" s="4"/>
      <c r="I17" s="4"/>
      <c r="J17" s="4"/>
      <c r="K17" s="4"/>
      <c r="L17" s="9">
        <f t="shared" si="0"/>
        <v>35.714285714285715</v>
      </c>
    </row>
    <row r="18" spans="2:12">
      <c r="B18" s="6">
        <f t="shared" si="1"/>
        <v>10</v>
      </c>
      <c r="C18" s="18" t="s">
        <v>162</v>
      </c>
      <c r="D18" s="18" t="s">
        <v>163</v>
      </c>
      <c r="E18" s="17">
        <v>100</v>
      </c>
      <c r="F18" s="4">
        <v>80</v>
      </c>
      <c r="G18" s="4">
        <v>90</v>
      </c>
      <c r="H18" s="4"/>
      <c r="I18" s="4"/>
      <c r="J18" s="4"/>
      <c r="K18" s="4"/>
      <c r="L18" s="9">
        <f t="shared" si="0"/>
        <v>38.571428571428569</v>
      </c>
    </row>
    <row r="19" spans="2:12">
      <c r="B19" s="6">
        <f t="shared" si="1"/>
        <v>11</v>
      </c>
      <c r="C19" s="18" t="s">
        <v>164</v>
      </c>
      <c r="D19" s="18" t="s">
        <v>165</v>
      </c>
      <c r="E19" s="17">
        <v>90</v>
      </c>
      <c r="F19" s="4">
        <v>80</v>
      </c>
      <c r="G19" s="4">
        <v>80</v>
      </c>
      <c r="H19" s="4"/>
      <c r="I19" s="4"/>
      <c r="J19" s="4"/>
      <c r="K19" s="4"/>
      <c r="L19" s="9">
        <f t="shared" si="0"/>
        <v>35.714285714285715</v>
      </c>
    </row>
    <row r="20" spans="2:12">
      <c r="B20" s="6">
        <f t="shared" si="1"/>
        <v>12</v>
      </c>
      <c r="C20" s="18" t="s">
        <v>166</v>
      </c>
      <c r="D20" s="18" t="s">
        <v>167</v>
      </c>
      <c r="E20" s="17">
        <v>100</v>
      </c>
      <c r="F20" s="4">
        <v>95</v>
      </c>
      <c r="G20" s="4">
        <v>95</v>
      </c>
      <c r="H20" s="4"/>
      <c r="I20" s="4"/>
      <c r="J20" s="4"/>
      <c r="K20" s="4"/>
      <c r="L20" s="9">
        <f t="shared" si="0"/>
        <v>41.428571428571431</v>
      </c>
    </row>
    <row r="21" spans="2:12">
      <c r="B21" s="6">
        <f t="shared" si="1"/>
        <v>13</v>
      </c>
      <c r="C21" s="18" t="s">
        <v>168</v>
      </c>
      <c r="D21" s="18" t="s">
        <v>169</v>
      </c>
      <c r="E21" s="17">
        <v>80</v>
      </c>
      <c r="F21" s="4">
        <v>80</v>
      </c>
      <c r="G21" s="4">
        <v>80</v>
      </c>
      <c r="H21" s="4"/>
      <c r="I21" s="4"/>
      <c r="J21" s="4"/>
      <c r="K21" s="4"/>
      <c r="L21" s="9">
        <f t="shared" si="0"/>
        <v>34.285714285714285</v>
      </c>
    </row>
    <row r="22" spans="2:12">
      <c r="B22" s="6">
        <f t="shared" si="1"/>
        <v>14</v>
      </c>
      <c r="C22" s="18" t="s">
        <v>170</v>
      </c>
      <c r="D22" s="18" t="s">
        <v>171</v>
      </c>
      <c r="E22" s="17">
        <v>90</v>
      </c>
      <c r="F22" s="4">
        <v>80</v>
      </c>
      <c r="G22" s="4">
        <v>90</v>
      </c>
      <c r="H22" s="4"/>
      <c r="I22" s="4"/>
      <c r="J22" s="4"/>
      <c r="K22" s="4"/>
      <c r="L22" s="9">
        <f t="shared" si="0"/>
        <v>37.142857142857146</v>
      </c>
    </row>
    <row r="23" spans="2:12">
      <c r="B23" s="6">
        <f t="shared" si="1"/>
        <v>15</v>
      </c>
      <c r="C23" s="18" t="s">
        <v>172</v>
      </c>
      <c r="D23" s="18" t="s">
        <v>173</v>
      </c>
      <c r="E23" s="17">
        <v>80</v>
      </c>
      <c r="F23" s="4">
        <v>80</v>
      </c>
      <c r="G23" s="4">
        <v>85</v>
      </c>
      <c r="H23" s="4"/>
      <c r="I23" s="4"/>
      <c r="J23" s="4"/>
      <c r="K23" s="4"/>
      <c r="L23" s="9">
        <f t="shared" si="0"/>
        <v>35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15</v>
      </c>
      <c r="F54" s="10">
        <f t="shared" ref="F54:K54" si="3">COUNTIF(F9:F53,"&gt;=70")</f>
        <v>15</v>
      </c>
      <c r="G54" s="10">
        <f t="shared" si="3"/>
        <v>15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15</v>
      </c>
      <c r="F56" s="11">
        <f t="shared" ref="F56:L56" si="6">COUNT(F9:F53)</f>
        <v>15</v>
      </c>
      <c r="G56" s="11">
        <f t="shared" si="6"/>
        <v>15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ESTADISTICA PARA CIENCIA DE DAT</vt:lpstr>
      <vt:lpstr>TEC Y HE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2023-11-29T19:16:21Z</dcterms:modified>
</cp:coreProperties>
</file>