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ika\Desktop\REPORTE DE CALIF. FEB 2023\"/>
    </mc:Choice>
  </mc:AlternateContent>
  <xr:revisionPtr revIDLastSave="0" documentId="13_ncr:1_{0F9D3928-1FA3-44C6-B411-DBEC8850F3C9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T. ETICA 105A" sheetId="1" r:id="rId1"/>
    <sheet name="FUND. INV. 105C" sheetId="3" r:id="rId2"/>
    <sheet name="FUND.INV. 105B" sheetId="4" r:id="rId3"/>
    <sheet name="DINAMICA SOC. 305A" sheetId="6" r:id="rId4"/>
    <sheet name="COMP. ORG. 305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6" l="1"/>
  <c r="P56" i="6"/>
  <c r="O56" i="6"/>
  <c r="N56" i="6"/>
  <c r="M56" i="6"/>
  <c r="L56" i="6"/>
  <c r="K56" i="6"/>
  <c r="J56" i="6"/>
  <c r="Q55" i="6"/>
  <c r="Q58" i="6" s="1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J58" i="6" s="1"/>
  <c r="Q54" i="6"/>
  <c r="Q57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 l="1"/>
  <c r="O56" i="5"/>
  <c r="N56" i="5"/>
  <c r="N57" i="5" s="1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M54" i="5"/>
  <c r="M57" i="5"/>
  <c r="L54" i="5"/>
  <c r="K54" i="5"/>
  <c r="J54" i="5"/>
  <c r="Q55" i="5"/>
  <c r="Q5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10" i="3"/>
  <c r="B11" i="3" s="1"/>
  <c r="B12" i="3" s="1"/>
  <c r="B13" i="3" s="1"/>
  <c r="B14" i="3" s="1"/>
  <c r="B15" i="3" s="1"/>
  <c r="B16" i="3" s="1"/>
  <c r="B17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Q54" i="5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7" i="5" l="1"/>
  <c r="K57" i="5"/>
  <c r="J57" i="5"/>
  <c r="J58" i="5"/>
  <c r="K58" i="5"/>
  <c r="L58" i="5"/>
  <c r="M58" i="5"/>
  <c r="N58" i="5"/>
  <c r="O58" i="5"/>
  <c r="Q58" i="5"/>
  <c r="O57" i="5"/>
  <c r="P58" i="5"/>
  <c r="Q57" i="5"/>
</calcChain>
</file>

<file path=xl/sharedStrings.xml><?xml version="1.0" encoding="utf-8"?>
<sst xmlns="http://schemas.openxmlformats.org/spreadsheetml/2006/main" count="1013" uniqueCount="241">
  <si>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</si>
  <si>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</si>
  <si>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</si>
  <si>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</si>
  <si>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</si>
  <si>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</si>
  <si>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</si>
  <si>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</si>
  <si>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</si>
  <si>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</si>
  <si>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</si>
  <si>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</si>
  <si>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</si>
  <si>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</si>
  <si>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</si>
  <si>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</si>
  <si>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</si>
  <si>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</si>
  <si>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</si>
  <si>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</si>
  <si>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</si>
  <si>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</si>
  <si>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</si>
  <si>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</si>
  <si>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MTRA. ERIKA DEL CARMEN PAEZ CHACHA</t>
  </si>
  <si>
    <t>ALVARES MIXTEGA ITZEL ARELY</t>
  </si>
  <si>
    <t>CHAGALA PACHECO FLOR EDITH</t>
  </si>
  <si>
    <t>RODRIGUEZ ZAMORA ESTRELLA</t>
  </si>
  <si>
    <t>ROSARIO OBIL DAVID</t>
  </si>
  <si>
    <t>221U0268</t>
  </si>
  <si>
    <t>221U0274</t>
  </si>
  <si>
    <t>201U0455</t>
  </si>
  <si>
    <t>221U0279</t>
  </si>
  <si>
    <t>221U0280</t>
  </si>
  <si>
    <t>221U0293</t>
  </si>
  <si>
    <t>221U0295</t>
  </si>
  <si>
    <t>221U0455</t>
  </si>
  <si>
    <t>221U0300</t>
  </si>
  <si>
    <t>221U0308</t>
  </si>
  <si>
    <t>221U0312</t>
  </si>
  <si>
    <t>221U0346</t>
  </si>
  <si>
    <t>221U0810</t>
  </si>
  <si>
    <t>221U0319</t>
  </si>
  <si>
    <t>221U0325</t>
  </si>
  <si>
    <t>221U0326</t>
  </si>
  <si>
    <t>221U0335</t>
  </si>
  <si>
    <t>221U0336</t>
  </si>
  <si>
    <t>221U0337</t>
  </si>
  <si>
    <t>221U0341</t>
  </si>
  <si>
    <t>221U0344</t>
  </si>
  <si>
    <t>AGUIRRRE LINDO JOSSELYN</t>
  </si>
  <si>
    <t>CABADA GONZALES CARLOS ALBERTO</t>
  </si>
  <si>
    <t>CHAPOL MARTINEZ KARLA MONSERRAT</t>
  </si>
  <si>
    <t>CHAPOLTEPOX CARLOS</t>
  </si>
  <si>
    <t xml:space="preserve">COBAXIN XOLO YANET </t>
  </si>
  <si>
    <t>COBIX OSORIO CARLOS AUGUSTO</t>
  </si>
  <si>
    <t xml:space="preserve">CRUZ FLORES ALONDRA YARAVI NAIVITH </t>
  </si>
  <si>
    <t>DOMINGUEZ MORALES XIMENA</t>
  </si>
  <si>
    <t>ESCOBAR ROSAS JOAQUIN DAGOBERTO</t>
  </si>
  <si>
    <t xml:space="preserve">MARCIAL GARCIA ALAN ANTONIO </t>
  </si>
  <si>
    <t>MORALES CANO SHESCCID AISHA</t>
  </si>
  <si>
    <t>MORISCO LOPEZ EDUARDO</t>
  </si>
  <si>
    <t>MORTERA ELIAS ALEXANDER</t>
  </si>
  <si>
    <t>PUCHETA VILLLOBOS JOSE MANUEL</t>
  </si>
  <si>
    <t>QUEZADA CHACHA CARLOS RAIMUNDO</t>
  </si>
  <si>
    <t xml:space="preserve">REYES TORNADO JUAN FERNANDO </t>
  </si>
  <si>
    <t>ROVIA MACARIO EDUARDO</t>
  </si>
  <si>
    <t xml:space="preserve">VILLAFUENTE CHONCHAL YOSHUA </t>
  </si>
  <si>
    <t>BAXIN SORIANO MONTSERRAT</t>
  </si>
  <si>
    <t>CAMPOS CHIGO JONATHAN</t>
  </si>
  <si>
    <t>CHAGALA FISCAL MIGEL ANGEL</t>
  </si>
  <si>
    <t>CHAGALA PAXTIAN LUIS ARTURO</t>
  </si>
  <si>
    <t>CHAPOL ORTIZ LUIS ANTONIO</t>
  </si>
  <si>
    <t>COTA ALVARADO BRYAN DE JESUS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</si>
  <si>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</si>
  <si>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</si>
  <si>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</si>
  <si>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</si>
  <si>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</si>
  <si>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</si>
  <si>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</si>
  <si>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</si>
  <si>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</si>
  <si>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</si>
  <si>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SOSA VENTURA GABRIELA</t>
  </si>
  <si>
    <t>SOSA OCTAVO PALOMA GUADALUPE</t>
  </si>
  <si>
    <t>TEPAX PEREZ SINAI YAMILET</t>
  </si>
  <si>
    <t>VELASCO SEBA GABRIELA</t>
  </si>
  <si>
    <t>XOLO HERNANDEZ KARLA</t>
  </si>
  <si>
    <t>FUNDAMENTOS DE INVESTIGACIÓN</t>
  </si>
  <si>
    <t>105 C</t>
  </si>
  <si>
    <t>AGOSTO 2023/ ENERO 2024</t>
  </si>
  <si>
    <t>TALLER DE ETICA</t>
  </si>
  <si>
    <t>105 A</t>
  </si>
  <si>
    <t>AGOSTO 2023/ENERO 2024</t>
  </si>
  <si>
    <t>BUSTAMANTE REYES ARIANNNA YACSURIT</t>
  </si>
  <si>
    <t>ANTELE XOLO LOURDES</t>
  </si>
  <si>
    <t>ARANDA MALAGA KARLA</t>
  </si>
  <si>
    <t xml:space="preserve">BELLI VELASCO JAZMIN </t>
  </si>
  <si>
    <t>CAMPECHANO TOGA LESLY DENNIS</t>
  </si>
  <si>
    <t xml:space="preserve">CANCINO BELLI JONATHAN </t>
  </si>
  <si>
    <t>CASTELLANOS CARMONA ANGEL ALONSO</t>
  </si>
  <si>
    <t>COBIX RUIZ CARLOS IGNACIO</t>
  </si>
  <si>
    <t>CRUZ LAZARO MISAEL</t>
  </si>
  <si>
    <t>DOMINGUEZ ARRES TITO</t>
  </si>
  <si>
    <t>DOMINGUEZ PUCHETA MANUEL DE JESUS</t>
  </si>
  <si>
    <t>ESCRIBANO ATAXCA FAUSTO ADAN</t>
  </si>
  <si>
    <t>ESCRIBANO PRETELIN OSCAR MANUEL</t>
  </si>
  <si>
    <t>IXTEPAN BELLI CARLOS DANIEL</t>
  </si>
  <si>
    <t>LANDA MENDOZA BRITZY DAYLIN</t>
  </si>
  <si>
    <t>LOPEZ FELIPE SANDRA PAOLA</t>
  </si>
  <si>
    <t>MALAGA GALEANA ANA ELIZABETH</t>
  </si>
  <si>
    <t>MARCIAL ARRES ALYN GUADALUPE</t>
  </si>
  <si>
    <t>MILLAN RUIZ KEVIN DE JESUS</t>
  </si>
  <si>
    <t>MORENO AGUILAR MARIA FERNANDA</t>
  </si>
  <si>
    <t xml:space="preserve">NEGRETE CONTRERAS SANTIAGO        </t>
  </si>
  <si>
    <t>POLITO BUSTAMANTE JASMIN</t>
  </si>
  <si>
    <t>PUCHETA HERNANDEZ BRISA DEL ROCIO</t>
  </si>
  <si>
    <t>SALAZAR  TEMICH PAULA</t>
  </si>
  <si>
    <t>VICENTE ALVARADO JUAN CARLOS</t>
  </si>
  <si>
    <t xml:space="preserve">RODA FLORES LUIS CARLOS </t>
  </si>
  <si>
    <t>105 B</t>
  </si>
  <si>
    <t>AGOSTO 2023/ENERO</t>
  </si>
  <si>
    <t>ANDRADE CARMONA LESLIE</t>
  </si>
  <si>
    <t>CHIGUIL CHAGALA JUAN EDUARDO</t>
  </si>
  <si>
    <t>CHONTAL MUÑOZ ARELI NOEMI</t>
  </si>
  <si>
    <t>CHONTAL VILLEGAS JORGE ALFREDO</t>
  </si>
  <si>
    <t>GARCIA MARTINEZ LIZETH</t>
  </si>
  <si>
    <t>GONZALES FLORES JUAN FERNANDO</t>
  </si>
  <si>
    <t>HERNANDEZ CISNEROS CARLOS JOSE</t>
  </si>
  <si>
    <t xml:space="preserve">HERRERA ROLON SHAILA </t>
  </si>
  <si>
    <t>JIMENEZ TENORIO CHRISTIAN JHOVANY</t>
  </si>
  <si>
    <t>LUCHO MUÑOZ ALEYDIS LISETTE</t>
  </si>
  <si>
    <t xml:space="preserve">MENDOZA ACULTECO CLAUDIA JAZMIN </t>
  </si>
  <si>
    <t>MEZO POLITO YULISSA</t>
  </si>
  <si>
    <t xml:space="preserve">MORISCO SANTANA EVELYN </t>
  </si>
  <si>
    <t>PAEZ GONZALEZ KENIA JOCELYN</t>
  </si>
  <si>
    <t>PALAS CHACHA DANIELA JOSSAJANDHY</t>
  </si>
  <si>
    <t xml:space="preserve">PITALUA MARTINEZ ANDREA </t>
  </si>
  <si>
    <t>PUCHETA ARRES JUAN ANGEL</t>
  </si>
  <si>
    <t>PUCHETA PALAYOT KARINA GUADALUPE</t>
  </si>
  <si>
    <t xml:space="preserve">PUCHETA VILLEGAS SERGIO ALMIR </t>
  </si>
  <si>
    <t>RODRIGUEZ XOLO MONTSERRAT</t>
  </si>
  <si>
    <t>SALAZAR MARCIAL ROSA ISELA</t>
  </si>
  <si>
    <t>TEMICH CHAGALA JOSE FERNANDO</t>
  </si>
  <si>
    <t>TEMICH ZAPO ORLANDO DE JESUS</t>
  </si>
  <si>
    <t xml:space="preserve">TEOBA COTO MIGUEL </t>
  </si>
  <si>
    <t>USCANGA REYES CHRISTOPHER</t>
  </si>
  <si>
    <t>VARA CHACHA FELISA GUADALUPE</t>
  </si>
  <si>
    <t xml:space="preserve">VERDEJO LUNA AGUSTIN </t>
  </si>
  <si>
    <t>COMPORTAMIENTO ORGANIZACIONAL</t>
  </si>
  <si>
    <t>305 B</t>
  </si>
  <si>
    <t>AMBROS XOLO JOSE ANTONIO</t>
  </si>
  <si>
    <t>ATAXCA CATEMAXCA YAMILETH</t>
  </si>
  <si>
    <t>CAGAL TOTO SAYURI YATSIRY</t>
  </si>
  <si>
    <t>CARMONA SERVIN DANIELA JAZMIN</t>
  </si>
  <si>
    <t>CRUZ CHONTAL MIRIAN GUADALUPE</t>
  </si>
  <si>
    <t>CRUZ LOBATO HENRY</t>
  </si>
  <si>
    <t xml:space="preserve">DELGADO PRISCILIANO MIGUEL SALVADOR </t>
  </si>
  <si>
    <t>DEMENEGHI MIRANDA REGINA</t>
  </si>
  <si>
    <t xml:space="preserve">DOMINGUEZ CRUZ GAEL </t>
  </si>
  <si>
    <t>HERNANDEZ MARTINEZ FERNANDO</t>
  </si>
  <si>
    <t>DOMINGUEZ PEÑA VANESSA</t>
  </si>
  <si>
    <t>ESCOBAR CHIPOL JOSE ARTURO</t>
  </si>
  <si>
    <t>GONZÁLES PUCHETA ALEXANDRA</t>
  </si>
  <si>
    <t>LOPEZ CHIGIL INDIRA</t>
  </si>
  <si>
    <t xml:space="preserve">LUA GONZALEZ JORGE ALBERTO </t>
  </si>
  <si>
    <t xml:space="preserve">MALAGA CAMACHO YAZARETH DEL CARMEN </t>
  </si>
  <si>
    <t>MALAGA FISCAL DIANA GUADALUPE</t>
  </si>
  <si>
    <t>MARTINEZ MARTINEZ CESAR MAURICIO</t>
  </si>
  <si>
    <t>MELCHI COTA CINTHIA YARELI</t>
  </si>
  <si>
    <t xml:space="preserve">MORALES ALFONSO ALMA GERALDINE </t>
  </si>
  <si>
    <t xml:space="preserve">MORALES HERNANDEZ SAMUEL </t>
  </si>
  <si>
    <t>ORTIZ RAMIREZ DIANA LIZETH</t>
  </si>
  <si>
    <t xml:space="preserve">QUINO BUSTAMANTE VICTOR MANUEL </t>
  </si>
  <si>
    <t xml:space="preserve">SANCHEZ MIXTEGA MARTIN </t>
  </si>
  <si>
    <t xml:space="preserve">SOSA VENTURA GABRIELA </t>
  </si>
  <si>
    <t>VELASCO COTA JORGE ALBERTO</t>
  </si>
  <si>
    <t>XALA GARCIA RAYSA MONTSERRAT</t>
  </si>
  <si>
    <t>DINAMICA SOCIAL</t>
  </si>
  <si>
    <t>305 A</t>
  </si>
  <si>
    <t>231U0185</t>
  </si>
  <si>
    <t xml:space="preserve"> XOLO ANTELE LOURDES</t>
  </si>
  <si>
    <t>231U0235</t>
  </si>
  <si>
    <t>231U0182</t>
  </si>
  <si>
    <t>231U0184</t>
  </si>
  <si>
    <t>231U0613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</si>
  <si>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</si>
  <si>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</si>
  <si>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</si>
  <si>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</si>
  <si>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</si>
  <si>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</si>
  <si>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</si>
  <si>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</si>
  <si>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231U0652</t>
  </si>
  <si>
    <t>231U0207</t>
  </si>
  <si>
    <t>231U0214</t>
  </si>
  <si>
    <t>231U0220</t>
  </si>
  <si>
    <t>231U0221</t>
  </si>
  <si>
    <t>231U0230</t>
  </si>
  <si>
    <t>231U0233</t>
  </si>
  <si>
    <t>231U0227</t>
  </si>
  <si>
    <t xml:space="preserve">RODAS FLORES LUIS CARLOS </t>
  </si>
  <si>
    <t>231U0614</t>
  </si>
  <si>
    <t>CAIXBA VILLEGAS MERCEDES</t>
  </si>
  <si>
    <t>231U0627</t>
  </si>
  <si>
    <t>CAMPOS CATEMAXCA MARCO ANTONIO</t>
  </si>
  <si>
    <t>231U0694</t>
  </si>
  <si>
    <t>MACHUCHO MIL LUIS DAVID</t>
  </si>
  <si>
    <t>ZEA  CRUZ JOSHUA MARIANO</t>
  </si>
  <si>
    <t>PENDIENTE</t>
  </si>
  <si>
    <t>TOTO TOTO JANNETH DEL ROSARIO</t>
  </si>
  <si>
    <t>231U0211</t>
  </si>
  <si>
    <t>231U0198</t>
  </si>
  <si>
    <t>231U0698</t>
  </si>
  <si>
    <t>231U0187</t>
  </si>
  <si>
    <t>231U0188</t>
  </si>
  <si>
    <t>231U0590</t>
  </si>
  <si>
    <t>231U0190</t>
  </si>
  <si>
    <t>231U0194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</si>
  <si>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</si>
  <si>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</si>
  <si>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</si>
  <si>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</si>
  <si>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</si>
  <si>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</si>
  <si>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</si>
  <si>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</si>
  <si>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</si>
  <si>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</si>
  <si>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221U0331</t>
  </si>
  <si>
    <t>231U0229</t>
  </si>
  <si>
    <t>231U0615</t>
  </si>
  <si>
    <t>231U0695</t>
  </si>
  <si>
    <t>SOSA COPETE MIA EDITH</t>
  </si>
  <si>
    <t>RAYMUNDO ALVARADO EDGAR RAFAEL</t>
  </si>
  <si>
    <t>231U0225</t>
  </si>
  <si>
    <t>TORRES TOM KARLA A.LEXANDRA</t>
  </si>
  <si>
    <t>NA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</si>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</sst>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4" borderId="8" applyNumberFormat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8" fillId="4" borderId="8" xfId="2" applyFont="1"/>
    <xf numFmtId="0" fontId="8" fillId="4" borderId="9" xfId="2" applyFont="1" applyBorder="1"/>
    <xf numFmtId="0" fontId="8" fillId="4" borderId="8" xfId="2" applyFont="1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Normal" xfId="0" builtinId="0"/>
    <cellStyle name="Porcentaje" xfId="1" builtinId="5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2" zoomScale="104" zoomScaleNormal="104" workbookViewId="0">
      <selection activeCell="J38" sqref="J38"/>
    </sheetView>
  </sheetViews>
  <sheetFormatPr baseColWidth="10" defaultColWidth="10.7265625" defaultRowHeight="14.5" x14ac:dyDescent="0.35"/>
  <cols>
    <col min="1" max="1" width="1.1796875" customWidth="1"/>
    <col min="2" max="2" width="5" customWidth="1"/>
    <col min="3" max="3" width="10.7265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5">
      <c r="C4" t="s">
        <v>0</v>
      </c>
      <c r="D4" s="43" t="s">
        <v>92</v>
      </c>
      <c r="E4" s="43"/>
      <c r="F4" s="43"/>
      <c r="G4" s="43"/>
      <c r="I4" t="s">
        <v>1</v>
      </c>
      <c r="J4" s="46" t="s">
        <v>93</v>
      </c>
      <c r="K4" s="46"/>
      <c r="M4" t="s">
        <v>2</v>
      </c>
      <c r="N4" s="47"/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8" t="s">
        <v>94</v>
      </c>
      <c r="E6" s="48"/>
      <c r="F6" s="48"/>
      <c r="G6" s="48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19"/>
      <c r="D9" s="32" t="s">
        <v>50</v>
      </c>
      <c r="E9" s="33" t="s">
        <v>50</v>
      </c>
      <c r="F9" s="33" t="s">
        <v>50</v>
      </c>
      <c r="G9" s="33" t="s">
        <v>50</v>
      </c>
      <c r="H9" s="33" t="s">
        <v>50</v>
      </c>
      <c r="I9" s="34" t="s">
        <v>50</v>
      </c>
      <c r="J9" s="22">
        <v>97</v>
      </c>
      <c r="K9" s="22">
        <v>90</v>
      </c>
      <c r="L9" s="22"/>
      <c r="M9" s="22"/>
      <c r="N9" s="22"/>
      <c r="O9" s="22"/>
      <c r="P9" s="22"/>
      <c r="Q9" s="10"/>
    </row>
    <row r="10" spans="2:18" x14ac:dyDescent="0.35">
      <c r="B10" s="6">
        <f>B9+1</f>
        <v>2</v>
      </c>
      <c r="C10" s="19"/>
      <c r="D10" s="32" t="s">
        <v>51</v>
      </c>
      <c r="E10" s="33" t="s">
        <v>51</v>
      </c>
      <c r="F10" s="33" t="s">
        <v>51</v>
      </c>
      <c r="G10" s="33" t="s">
        <v>51</v>
      </c>
      <c r="H10" s="33" t="s">
        <v>51</v>
      </c>
      <c r="I10" s="34" t="s">
        <v>51</v>
      </c>
      <c r="J10" s="4">
        <v>100</v>
      </c>
      <c r="K10" s="4">
        <v>70</v>
      </c>
      <c r="L10" s="4"/>
      <c r="M10" s="4"/>
      <c r="N10" s="4"/>
      <c r="O10" s="4"/>
      <c r="P10" s="4"/>
      <c r="Q10" s="10"/>
    </row>
    <row r="11" spans="2:18" x14ac:dyDescent="0.35">
      <c r="B11" s="6">
        <f t="shared" ref="B11:B53" si="0">B10+1</f>
        <v>3</v>
      </c>
      <c r="C11" s="19"/>
      <c r="D11" s="32" t="s">
        <v>52</v>
      </c>
      <c r="E11" s="33" t="s">
        <v>52</v>
      </c>
      <c r="F11" s="33" t="s">
        <v>52</v>
      </c>
      <c r="G11" s="33" t="s">
        <v>52</v>
      </c>
      <c r="H11" s="33" t="s">
        <v>52</v>
      </c>
      <c r="I11" s="34" t="s">
        <v>52</v>
      </c>
      <c r="J11" s="4">
        <v>93</v>
      </c>
      <c r="K11" s="4">
        <v>100</v>
      </c>
      <c r="L11" s="4"/>
      <c r="M11" s="4"/>
      <c r="N11" s="4"/>
      <c r="O11" s="4"/>
      <c r="P11" s="4"/>
      <c r="Q11" s="10"/>
    </row>
    <row r="12" spans="2:18" x14ac:dyDescent="0.35">
      <c r="B12" s="6">
        <f t="shared" si="0"/>
        <v>4</v>
      </c>
      <c r="C12" s="19"/>
      <c r="D12" s="32" t="s">
        <v>53</v>
      </c>
      <c r="E12" s="33" t="s">
        <v>53</v>
      </c>
      <c r="F12" s="33" t="s">
        <v>53</v>
      </c>
      <c r="G12" s="33" t="s">
        <v>53</v>
      </c>
      <c r="H12" s="33" t="s">
        <v>53</v>
      </c>
      <c r="I12" s="34" t="s">
        <v>53</v>
      </c>
      <c r="J12" s="30">
        <v>80</v>
      </c>
      <c r="K12" s="23" t="s">
        <v>239</v>
      </c>
      <c r="L12" s="4"/>
      <c r="M12" s="4"/>
      <c r="N12" s="4"/>
      <c r="O12" s="4"/>
      <c r="P12" s="4"/>
      <c r="Q12" s="10"/>
    </row>
    <row r="13" spans="2:18" x14ac:dyDescent="0.35">
      <c r="B13" s="6">
        <f t="shared" si="0"/>
        <v>5</v>
      </c>
      <c r="C13" s="20"/>
      <c r="D13" s="32" t="s">
        <v>54</v>
      </c>
      <c r="E13" s="33" t="s">
        <v>54</v>
      </c>
      <c r="F13" s="33" t="s">
        <v>54</v>
      </c>
      <c r="G13" s="33" t="s">
        <v>54</v>
      </c>
      <c r="H13" s="33" t="s">
        <v>54</v>
      </c>
      <c r="I13" s="34" t="s">
        <v>54</v>
      </c>
      <c r="J13" s="30">
        <v>76</v>
      </c>
      <c r="K13" s="4">
        <v>70</v>
      </c>
      <c r="L13" s="4"/>
      <c r="M13" s="4"/>
      <c r="N13" s="4"/>
      <c r="O13" s="4"/>
      <c r="P13" s="4"/>
      <c r="Q13" s="10"/>
    </row>
    <row r="14" spans="2:18" x14ac:dyDescent="0.35">
      <c r="B14" s="6">
        <f t="shared" si="0"/>
        <v>6</v>
      </c>
      <c r="C14" s="19"/>
      <c r="D14" s="32" t="s">
        <v>55</v>
      </c>
      <c r="E14" s="33" t="s">
        <v>55</v>
      </c>
      <c r="F14" s="33" t="s">
        <v>55</v>
      </c>
      <c r="G14" s="33" t="s">
        <v>55</v>
      </c>
      <c r="H14" s="33" t="s">
        <v>55</v>
      </c>
      <c r="I14" s="34" t="s">
        <v>55</v>
      </c>
      <c r="J14" s="4">
        <v>82</v>
      </c>
      <c r="K14" s="4">
        <v>77</v>
      </c>
      <c r="L14" s="4"/>
      <c r="M14" s="4"/>
      <c r="N14" s="4"/>
      <c r="O14" s="4"/>
      <c r="P14" s="4"/>
      <c r="Q14" s="10"/>
    </row>
    <row r="15" spans="2:18" x14ac:dyDescent="0.35">
      <c r="B15" s="6">
        <f t="shared" si="0"/>
        <v>7</v>
      </c>
      <c r="C15" s="19"/>
      <c r="D15" s="32" t="s">
        <v>56</v>
      </c>
      <c r="E15" s="33" t="s">
        <v>56</v>
      </c>
      <c r="F15" s="33" t="s">
        <v>56</v>
      </c>
      <c r="G15" s="33" t="s">
        <v>56</v>
      </c>
      <c r="H15" s="33" t="s">
        <v>56</v>
      </c>
      <c r="I15" s="34" t="s">
        <v>56</v>
      </c>
      <c r="J15" s="30">
        <v>83</v>
      </c>
      <c r="K15" s="4">
        <v>88</v>
      </c>
      <c r="L15" s="4"/>
      <c r="M15" s="4"/>
      <c r="N15" s="4"/>
      <c r="O15" s="4"/>
      <c r="P15" s="4"/>
      <c r="Q15" s="10"/>
    </row>
    <row r="16" spans="2:18" x14ac:dyDescent="0.35">
      <c r="B16" s="6">
        <f t="shared" si="0"/>
        <v>8</v>
      </c>
      <c r="C16" s="19"/>
      <c r="D16" s="32" t="s">
        <v>57</v>
      </c>
      <c r="E16" s="33" t="s">
        <v>57</v>
      </c>
      <c r="F16" s="33" t="s">
        <v>57</v>
      </c>
      <c r="G16" s="33" t="s">
        <v>57</v>
      </c>
      <c r="H16" s="33" t="s">
        <v>57</v>
      </c>
      <c r="I16" s="34" t="s">
        <v>57</v>
      </c>
      <c r="J16" s="4">
        <v>85</v>
      </c>
      <c r="K16" s="4">
        <v>70</v>
      </c>
      <c r="L16" s="4"/>
      <c r="M16" s="4"/>
      <c r="N16" s="4"/>
      <c r="O16" s="4"/>
      <c r="P16" s="4"/>
      <c r="Q16" s="10"/>
    </row>
    <row r="17" spans="2:17" x14ac:dyDescent="0.35">
      <c r="B17" s="6">
        <f t="shared" si="0"/>
        <v>9</v>
      </c>
      <c r="C17" s="19"/>
      <c r="D17" s="32" t="s">
        <v>58</v>
      </c>
      <c r="E17" s="33" t="s">
        <v>58</v>
      </c>
      <c r="F17" s="33" t="s">
        <v>58</v>
      </c>
      <c r="G17" s="33" t="s">
        <v>58</v>
      </c>
      <c r="H17" s="33" t="s">
        <v>58</v>
      </c>
      <c r="I17" s="34" t="s">
        <v>58</v>
      </c>
      <c r="J17" s="4">
        <v>79</v>
      </c>
      <c r="K17" s="23" t="s">
        <v>239</v>
      </c>
      <c r="L17" s="4"/>
      <c r="M17" s="4"/>
      <c r="N17" s="4"/>
      <c r="O17" s="4"/>
      <c r="P17" s="4"/>
      <c r="Q17" s="10"/>
    </row>
    <row r="18" spans="2:17" x14ac:dyDescent="0.35">
      <c r="B18" s="6">
        <f t="shared" si="0"/>
        <v>10</v>
      </c>
      <c r="C18" s="19"/>
      <c r="D18" s="32" t="s">
        <v>59</v>
      </c>
      <c r="E18" s="33" t="s">
        <v>59</v>
      </c>
      <c r="F18" s="33" t="s">
        <v>59</v>
      </c>
      <c r="G18" s="33" t="s">
        <v>59</v>
      </c>
      <c r="H18" s="33" t="s">
        <v>59</v>
      </c>
      <c r="I18" s="34" t="s">
        <v>59</v>
      </c>
      <c r="J18" s="4">
        <v>78</v>
      </c>
      <c r="K18" s="4">
        <v>79</v>
      </c>
      <c r="L18" s="4"/>
      <c r="M18" s="4"/>
      <c r="N18" s="4"/>
      <c r="O18" s="4"/>
      <c r="P18" s="4"/>
      <c r="Q18" s="10"/>
    </row>
    <row r="19" spans="2:17" x14ac:dyDescent="0.35">
      <c r="B19" s="6">
        <f t="shared" si="0"/>
        <v>11</v>
      </c>
      <c r="C19" s="19"/>
      <c r="D19" s="32" t="s">
        <v>60</v>
      </c>
      <c r="E19" s="33" t="s">
        <v>60</v>
      </c>
      <c r="F19" s="33" t="s">
        <v>60</v>
      </c>
      <c r="G19" s="33" t="s">
        <v>60</v>
      </c>
      <c r="H19" s="33" t="s">
        <v>60</v>
      </c>
      <c r="I19" s="34" t="s">
        <v>60</v>
      </c>
      <c r="J19" s="4">
        <v>99</v>
      </c>
      <c r="K19" s="4">
        <v>96</v>
      </c>
      <c r="L19" s="4"/>
      <c r="M19" s="4"/>
      <c r="N19" s="4"/>
      <c r="O19" s="4"/>
      <c r="P19" s="4"/>
      <c r="Q19" s="10"/>
    </row>
    <row r="20" spans="2:17" ht="15.5" x14ac:dyDescent="0.35">
      <c r="B20" s="6">
        <f t="shared" si="0"/>
        <v>12</v>
      </c>
      <c r="C20" s="19"/>
      <c r="D20" s="32" t="s">
        <v>61</v>
      </c>
      <c r="E20" s="33" t="s">
        <v>61</v>
      </c>
      <c r="F20" s="33" t="s">
        <v>61</v>
      </c>
      <c r="G20" s="33" t="s">
        <v>61</v>
      </c>
      <c r="H20" s="33" t="s">
        <v>61</v>
      </c>
      <c r="I20" s="34" t="s">
        <v>61</v>
      </c>
      <c r="J20" s="31" t="s">
        <v>239</v>
      </c>
      <c r="K20" s="23" t="s">
        <v>240</v>
      </c>
      <c r="L20" s="4"/>
      <c r="M20" s="4"/>
      <c r="N20" s="4"/>
      <c r="O20" s="4"/>
      <c r="P20" s="4"/>
      <c r="Q20" s="10"/>
    </row>
    <row r="21" spans="2:17" x14ac:dyDescent="0.35">
      <c r="B21" s="6">
        <f t="shared" si="0"/>
        <v>13</v>
      </c>
      <c r="C21" s="19"/>
      <c r="D21" s="32" t="s">
        <v>62</v>
      </c>
      <c r="E21" s="33" t="s">
        <v>62</v>
      </c>
      <c r="F21" s="33" t="s">
        <v>62</v>
      </c>
      <c r="G21" s="33" t="s">
        <v>62</v>
      </c>
      <c r="H21" s="33" t="s">
        <v>62</v>
      </c>
      <c r="I21" s="34" t="s">
        <v>62</v>
      </c>
      <c r="J21" s="4">
        <v>88</v>
      </c>
      <c r="K21" s="4">
        <v>72</v>
      </c>
      <c r="L21" s="4"/>
      <c r="M21" s="4"/>
      <c r="N21" s="4"/>
      <c r="O21" s="4"/>
      <c r="P21" s="4"/>
      <c r="Q21" s="10"/>
    </row>
    <row r="22" spans="2:17" x14ac:dyDescent="0.35">
      <c r="B22" s="6">
        <f t="shared" si="0"/>
        <v>14</v>
      </c>
      <c r="C22" s="19"/>
      <c r="D22" s="32" t="s">
        <v>63</v>
      </c>
      <c r="E22" s="33" t="s">
        <v>63</v>
      </c>
      <c r="F22" s="33" t="s">
        <v>63</v>
      </c>
      <c r="G22" s="33" t="s">
        <v>63</v>
      </c>
      <c r="H22" s="33" t="s">
        <v>63</v>
      </c>
      <c r="I22" s="34" t="s">
        <v>63</v>
      </c>
      <c r="J22" s="4">
        <v>84</v>
      </c>
      <c r="K22" s="4">
        <v>70</v>
      </c>
      <c r="L22" s="4"/>
      <c r="M22" s="4"/>
      <c r="N22" s="4"/>
      <c r="O22" s="4"/>
      <c r="P22" s="4"/>
      <c r="Q22" s="10"/>
    </row>
    <row r="23" spans="2:17" x14ac:dyDescent="0.35">
      <c r="B23" s="6">
        <f t="shared" si="0"/>
        <v>15</v>
      </c>
      <c r="C23" s="19"/>
      <c r="D23" s="32" t="s">
        <v>64</v>
      </c>
      <c r="E23" s="33" t="s">
        <v>64</v>
      </c>
      <c r="F23" s="33" t="s">
        <v>64</v>
      </c>
      <c r="G23" s="33" t="s">
        <v>64</v>
      </c>
      <c r="H23" s="33" t="s">
        <v>64</v>
      </c>
      <c r="I23" s="34" t="s">
        <v>64</v>
      </c>
      <c r="J23" s="4">
        <v>97</v>
      </c>
      <c r="K23" s="4">
        <v>70</v>
      </c>
      <c r="L23" s="4"/>
      <c r="M23" s="4"/>
      <c r="N23" s="4"/>
      <c r="O23" s="4"/>
      <c r="P23" s="4"/>
      <c r="Q23" s="10"/>
    </row>
    <row r="24" spans="2:17" x14ac:dyDescent="0.35">
      <c r="B24" s="6">
        <f t="shared" si="0"/>
        <v>16</v>
      </c>
      <c r="C24" s="19"/>
      <c r="D24" s="32" t="s">
        <v>65</v>
      </c>
      <c r="E24" s="33" t="s">
        <v>65</v>
      </c>
      <c r="F24" s="33" t="s">
        <v>65</v>
      </c>
      <c r="G24" s="33" t="s">
        <v>65</v>
      </c>
      <c r="H24" s="33" t="s">
        <v>65</v>
      </c>
      <c r="I24" s="34" t="s">
        <v>65</v>
      </c>
      <c r="J24" s="4">
        <v>96</v>
      </c>
      <c r="K24" s="4">
        <v>100</v>
      </c>
      <c r="L24" s="4"/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19"/>
      <c r="D25" s="32" t="s">
        <v>66</v>
      </c>
      <c r="E25" s="33" t="s">
        <v>66</v>
      </c>
      <c r="F25" s="33" t="s">
        <v>66</v>
      </c>
      <c r="G25" s="33" t="s">
        <v>66</v>
      </c>
      <c r="H25" s="33" t="s">
        <v>66</v>
      </c>
      <c r="I25" s="34" t="s">
        <v>66</v>
      </c>
      <c r="J25" s="4">
        <v>95</v>
      </c>
      <c r="K25" s="4">
        <v>72</v>
      </c>
      <c r="L25" s="4"/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19"/>
      <c r="D26" s="32" t="s">
        <v>67</v>
      </c>
      <c r="E26" s="33" t="s">
        <v>67</v>
      </c>
      <c r="F26" s="33" t="s">
        <v>67</v>
      </c>
      <c r="G26" s="33" t="s">
        <v>67</v>
      </c>
      <c r="H26" s="33" t="s">
        <v>67</v>
      </c>
      <c r="I26" s="34" t="s">
        <v>67</v>
      </c>
      <c r="J26" s="4">
        <v>100</v>
      </c>
      <c r="K26" s="4">
        <v>100</v>
      </c>
      <c r="L26" s="4"/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19"/>
      <c r="D27" s="32"/>
      <c r="E27" s="33"/>
      <c r="F27" s="33"/>
      <c r="G27" s="33"/>
      <c r="H27" s="33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19"/>
      <c r="D28" s="32"/>
      <c r="E28" s="33"/>
      <c r="F28" s="33"/>
      <c r="G28" s="33"/>
      <c r="H28" s="33"/>
      <c r="I28" s="34"/>
      <c r="J28" s="23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19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0"/>
        <v>22</v>
      </c>
      <c r="C30" s="19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0"/>
        <v>23</v>
      </c>
      <c r="C31" s="19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0"/>
        <v>24</v>
      </c>
      <c r="C32" s="19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0"/>
        <v>25</v>
      </c>
      <c r="C33" s="19"/>
      <c r="D33" s="32"/>
      <c r="E33" s="33"/>
      <c r="F33" s="33"/>
      <c r="G33" s="33"/>
      <c r="H33" s="33"/>
      <c r="I33" s="34"/>
      <c r="J33" s="23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0"/>
        <v>26</v>
      </c>
      <c r="C34" s="19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0"/>
        <v>27</v>
      </c>
      <c r="C35" s="19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0"/>
        <v>28</v>
      </c>
      <c r="C36" s="19"/>
      <c r="D36" s="32"/>
      <c r="E36" s="33"/>
      <c r="F36" s="33"/>
      <c r="G36" s="33"/>
      <c r="H36" s="33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0"/>
        <v>29</v>
      </c>
      <c r="C37" s="19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0"/>
        <v>30</v>
      </c>
      <c r="C38" s="21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0"/>
        <v>31</v>
      </c>
      <c r="C39" s="20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0"/>
        <v>32</v>
      </c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0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0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0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0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0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0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0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0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0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0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0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0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0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36"/>
      <c r="D54" s="36"/>
      <c r="E54" s="1"/>
      <c r="H54" s="39" t="s">
        <v>19</v>
      </c>
      <c r="I54" s="39"/>
      <c r="J54" s="11"/>
      <c r="K54" s="11"/>
      <c r="L54" s="11"/>
      <c r="M54" s="11"/>
      <c r="N54" s="11"/>
      <c r="O54" s="11"/>
      <c r="P54" s="11"/>
      <c r="Q54" s="15"/>
    </row>
    <row r="55" spans="2:17" x14ac:dyDescent="0.35">
      <c r="C55" s="36"/>
      <c r="D55" s="36"/>
      <c r="E55" s="8"/>
      <c r="H55" s="40" t="s">
        <v>20</v>
      </c>
      <c r="I55" s="40"/>
      <c r="J55" s="12"/>
      <c r="K55" s="12"/>
      <c r="L55" s="12"/>
      <c r="M55" s="12"/>
      <c r="N55" s="12"/>
      <c r="O55" s="12"/>
      <c r="P55" s="12"/>
      <c r="Q55" s="12"/>
    </row>
    <row r="56" spans="2:17" x14ac:dyDescent="0.35">
      <c r="C56" s="36"/>
      <c r="D56" s="36"/>
      <c r="E56" s="36"/>
      <c r="H56" s="40" t="s">
        <v>21</v>
      </c>
      <c r="I56" s="40"/>
      <c r="J56" s="12"/>
      <c r="K56" s="12"/>
      <c r="L56" s="12"/>
      <c r="M56" s="12"/>
      <c r="N56" s="12"/>
      <c r="O56" s="12"/>
      <c r="P56" s="12"/>
      <c r="Q56" s="12"/>
    </row>
    <row r="57" spans="2:17" x14ac:dyDescent="0.35">
      <c r="C57" s="36"/>
      <c r="D57" s="36"/>
      <c r="E57" s="1"/>
      <c r="H57" s="41" t="s">
        <v>16</v>
      </c>
      <c r="I57" s="41"/>
      <c r="J57" s="13"/>
      <c r="K57" s="14"/>
      <c r="L57" s="14"/>
      <c r="M57" s="14"/>
      <c r="N57" s="14"/>
      <c r="O57" s="14"/>
      <c r="P57" s="14"/>
      <c r="Q57" s="14"/>
    </row>
    <row r="58" spans="2:17" x14ac:dyDescent="0.35">
      <c r="C58" s="36"/>
      <c r="D58" s="36"/>
      <c r="E58" s="1"/>
      <c r="H58" s="41" t="s">
        <v>17</v>
      </c>
      <c r="I58" s="41"/>
      <c r="J58" s="13"/>
      <c r="K58" s="13"/>
      <c r="L58" s="14"/>
      <c r="M58" s="14"/>
      <c r="N58" s="14"/>
      <c r="O58" s="14"/>
      <c r="P58" s="14"/>
      <c r="Q58" s="14"/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47:I47"/>
    <mergeCell ref="D39:I39"/>
    <mergeCell ref="D40:I40"/>
    <mergeCell ref="D41:I41"/>
    <mergeCell ref="D42:I42"/>
    <mergeCell ref="D43:I43"/>
    <mergeCell ref="D46:I46"/>
    <mergeCell ref="D27:I27"/>
    <mergeCell ref="D28:I28"/>
    <mergeCell ref="D29:I29"/>
    <mergeCell ref="D30:I30"/>
    <mergeCell ref="D31:I31"/>
    <mergeCell ref="D32:I32"/>
    <mergeCell ref="D25:I25"/>
    <mergeCell ref="D26:I26"/>
    <mergeCell ref="B2:P2"/>
    <mergeCell ref="D45:I45"/>
    <mergeCell ref="D21:I21"/>
    <mergeCell ref="D10:I10"/>
    <mergeCell ref="D11:I11"/>
    <mergeCell ref="D22:I22"/>
    <mergeCell ref="D23:I23"/>
    <mergeCell ref="D24:I24"/>
    <mergeCell ref="J4:K4"/>
    <mergeCell ref="N4:O4"/>
    <mergeCell ref="D6:G6"/>
    <mergeCell ref="D8:I8"/>
    <mergeCell ref="D9:I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14:I14"/>
    <mergeCell ref="D12:I12"/>
    <mergeCell ref="D20:I20"/>
    <mergeCell ref="D13:I13"/>
    <mergeCell ref="D19:I19"/>
    <mergeCell ref="D18:I18"/>
    <mergeCell ref="D17:I17"/>
    <mergeCell ref="D16:I16"/>
    <mergeCell ref="D15:I15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0"/>
  <sheetViews>
    <sheetView topLeftCell="A20" zoomScale="124" zoomScaleNormal="124" workbookViewId="0">
      <selection activeCell="K33" sqref="K33"/>
    </sheetView>
  </sheetViews>
  <sheetFormatPr baseColWidth="10" defaultColWidth="10.7265625" defaultRowHeight="14.5" x14ac:dyDescent="0.35"/>
  <cols>
    <col min="1" max="1" width="1.1796875" customWidth="1"/>
    <col min="2" max="2" width="5" customWidth="1"/>
    <col min="3" max="3" width="10.7265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1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1" x14ac:dyDescent="0.35">
      <c r="C4" t="s">
        <v>0</v>
      </c>
      <c r="D4" s="43" t="s">
        <v>89</v>
      </c>
      <c r="E4" s="54"/>
      <c r="F4" s="54"/>
      <c r="G4" s="54"/>
      <c r="I4" t="s">
        <v>1</v>
      </c>
      <c r="J4" s="46" t="s">
        <v>90</v>
      </c>
      <c r="K4" s="55"/>
      <c r="M4" t="s">
        <v>2</v>
      </c>
      <c r="N4" s="47"/>
      <c r="O4" s="47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48" t="s">
        <v>91</v>
      </c>
      <c r="E6" s="56"/>
      <c r="F6" s="56"/>
      <c r="G6" s="56"/>
      <c r="I6" s="36" t="s">
        <v>22</v>
      </c>
      <c r="J6" s="36"/>
      <c r="K6" s="37" t="s">
        <v>24</v>
      </c>
      <c r="L6" s="57"/>
      <c r="M6" s="57"/>
      <c r="N6" s="57"/>
      <c r="O6" s="57"/>
      <c r="P6" s="57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6">
        <v>1</v>
      </c>
      <c r="C9" s="6"/>
      <c r="D9" s="32" t="s">
        <v>68</v>
      </c>
      <c r="E9" s="33" t="s">
        <v>68</v>
      </c>
      <c r="F9" s="33" t="s">
        <v>68</v>
      </c>
      <c r="G9" s="33" t="s">
        <v>68</v>
      </c>
      <c r="H9" s="33" t="s">
        <v>68</v>
      </c>
      <c r="I9" s="34" t="s">
        <v>68</v>
      </c>
      <c r="J9" s="23" t="s">
        <v>239</v>
      </c>
      <c r="K9" s="23" t="s">
        <v>240</v>
      </c>
      <c r="L9" s="29"/>
      <c r="M9" s="29"/>
      <c r="N9" s="29"/>
      <c r="O9" s="29"/>
      <c r="P9" s="29"/>
      <c r="Q9" s="10"/>
    </row>
    <row r="10" spans="2:21" x14ac:dyDescent="0.35">
      <c r="B10" s="6">
        <f>B9+1</f>
        <v>2</v>
      </c>
      <c r="C10" s="6" t="s">
        <v>216</v>
      </c>
      <c r="D10" s="32" t="s">
        <v>69</v>
      </c>
      <c r="E10" s="33" t="s">
        <v>69</v>
      </c>
      <c r="F10" s="33" t="s">
        <v>69</v>
      </c>
      <c r="G10" s="33" t="s">
        <v>69</v>
      </c>
      <c r="H10" s="33" t="s">
        <v>69</v>
      </c>
      <c r="I10" s="34" t="s">
        <v>69</v>
      </c>
      <c r="J10" s="17">
        <v>80</v>
      </c>
      <c r="K10" s="17">
        <v>76</v>
      </c>
      <c r="L10" s="17"/>
      <c r="M10" s="17"/>
      <c r="N10" s="17"/>
      <c r="O10" s="17"/>
      <c r="P10" s="17"/>
      <c r="Q10" s="10"/>
    </row>
    <row r="11" spans="2:21" x14ac:dyDescent="0.35">
      <c r="B11" s="6">
        <f t="shared" ref="B11:B35" si="0">B10+1</f>
        <v>3</v>
      </c>
      <c r="C11" s="6" t="s">
        <v>217</v>
      </c>
      <c r="D11" s="32" t="s">
        <v>70</v>
      </c>
      <c r="E11" s="33" t="s">
        <v>70</v>
      </c>
      <c r="F11" s="33" t="s">
        <v>70</v>
      </c>
      <c r="G11" s="33" t="s">
        <v>70</v>
      </c>
      <c r="H11" s="33" t="s">
        <v>70</v>
      </c>
      <c r="I11" s="34" t="s">
        <v>70</v>
      </c>
      <c r="J11" s="30">
        <v>81</v>
      </c>
      <c r="K11" s="17">
        <v>72</v>
      </c>
      <c r="L11" s="17"/>
      <c r="M11" s="17"/>
      <c r="N11" s="17"/>
      <c r="O11" s="17"/>
      <c r="P11" s="17"/>
      <c r="Q11" s="10"/>
      <c r="U11" s="16"/>
    </row>
    <row r="12" spans="2:21" x14ac:dyDescent="0.35">
      <c r="B12" s="6">
        <f t="shared" si="0"/>
        <v>4</v>
      </c>
      <c r="C12" s="6" t="s">
        <v>218</v>
      </c>
      <c r="D12" s="32" t="s">
        <v>71</v>
      </c>
      <c r="E12" s="33" t="s">
        <v>71</v>
      </c>
      <c r="F12" s="33" t="s">
        <v>71</v>
      </c>
      <c r="G12" s="33" t="s">
        <v>71</v>
      </c>
      <c r="H12" s="33" t="s">
        <v>71</v>
      </c>
      <c r="I12" s="34" t="s">
        <v>71</v>
      </c>
      <c r="J12" s="17">
        <v>70</v>
      </c>
      <c r="K12" s="23" t="s">
        <v>239</v>
      </c>
      <c r="L12" s="17"/>
      <c r="M12" s="17"/>
      <c r="N12" s="17"/>
      <c r="O12" s="17"/>
      <c r="P12" s="17"/>
      <c r="Q12" s="10"/>
    </row>
    <row r="13" spans="2:21" x14ac:dyDescent="0.35">
      <c r="B13" s="6">
        <f t="shared" si="0"/>
        <v>5</v>
      </c>
      <c r="C13" s="6" t="s">
        <v>219</v>
      </c>
      <c r="D13" s="32" t="s">
        <v>72</v>
      </c>
      <c r="E13" s="33" t="s">
        <v>72</v>
      </c>
      <c r="F13" s="33" t="s">
        <v>72</v>
      </c>
      <c r="G13" s="33" t="s">
        <v>72</v>
      </c>
      <c r="H13" s="33" t="s">
        <v>72</v>
      </c>
      <c r="I13" s="34" t="s">
        <v>72</v>
      </c>
      <c r="J13" s="30">
        <v>78</v>
      </c>
      <c r="K13" s="17">
        <v>86</v>
      </c>
      <c r="L13" s="17"/>
      <c r="M13" s="17"/>
      <c r="N13" s="17"/>
      <c r="O13" s="17"/>
      <c r="P13" s="17"/>
      <c r="Q13" s="10"/>
    </row>
    <row r="14" spans="2:21" x14ac:dyDescent="0.35">
      <c r="B14" s="6">
        <f t="shared" si="0"/>
        <v>6</v>
      </c>
      <c r="C14" s="6" t="s">
        <v>220</v>
      </c>
      <c r="D14" s="32" t="s">
        <v>73</v>
      </c>
      <c r="E14" s="33" t="s">
        <v>73</v>
      </c>
      <c r="F14" s="33" t="s">
        <v>73</v>
      </c>
      <c r="G14" s="33" t="s">
        <v>73</v>
      </c>
      <c r="H14" s="33" t="s">
        <v>73</v>
      </c>
      <c r="I14" s="34" t="s">
        <v>73</v>
      </c>
      <c r="J14" s="17">
        <v>85</v>
      </c>
      <c r="K14" s="17">
        <v>86</v>
      </c>
      <c r="L14" s="17"/>
      <c r="M14" s="17"/>
      <c r="N14" s="17"/>
      <c r="O14" s="17"/>
      <c r="P14" s="17"/>
      <c r="Q14" s="10"/>
    </row>
    <row r="15" spans="2:21" x14ac:dyDescent="0.35">
      <c r="B15" s="6">
        <f t="shared" si="0"/>
        <v>7</v>
      </c>
      <c r="C15" s="6" t="s">
        <v>221</v>
      </c>
      <c r="D15" s="32" t="s">
        <v>74</v>
      </c>
      <c r="E15" s="33" t="s">
        <v>74</v>
      </c>
      <c r="F15" s="33" t="s">
        <v>74</v>
      </c>
      <c r="G15" s="33" t="s">
        <v>74</v>
      </c>
      <c r="H15" s="33" t="s">
        <v>74</v>
      </c>
      <c r="I15" s="34" t="s">
        <v>74</v>
      </c>
      <c r="J15" s="30">
        <v>90</v>
      </c>
      <c r="K15" s="4">
        <v>100</v>
      </c>
      <c r="L15" s="4"/>
      <c r="M15" s="4"/>
      <c r="N15" s="4"/>
      <c r="O15" s="4"/>
      <c r="P15" s="4"/>
      <c r="Q15" s="10"/>
    </row>
    <row r="16" spans="2:21" x14ac:dyDescent="0.35">
      <c r="B16" s="6">
        <f t="shared" si="0"/>
        <v>8</v>
      </c>
      <c r="C16" s="6" t="s">
        <v>222</v>
      </c>
      <c r="D16" s="32" t="s">
        <v>75</v>
      </c>
      <c r="E16" s="33" t="s">
        <v>75</v>
      </c>
      <c r="F16" s="33" t="s">
        <v>75</v>
      </c>
      <c r="G16" s="33" t="s">
        <v>75</v>
      </c>
      <c r="H16" s="33" t="s">
        <v>75</v>
      </c>
      <c r="I16" s="34" t="s">
        <v>75</v>
      </c>
      <c r="J16" s="4">
        <v>92</v>
      </c>
      <c r="K16" s="4">
        <v>79</v>
      </c>
      <c r="L16" s="4"/>
      <c r="M16" s="4"/>
      <c r="N16" s="4"/>
      <c r="O16" s="4"/>
      <c r="P16" s="4"/>
      <c r="Q16" s="10"/>
    </row>
    <row r="17" spans="2:17" x14ac:dyDescent="0.35">
      <c r="B17" s="6">
        <f t="shared" si="0"/>
        <v>9</v>
      </c>
      <c r="C17" s="6" t="s">
        <v>223</v>
      </c>
      <c r="D17" s="32" t="s">
        <v>76</v>
      </c>
      <c r="E17" s="33" t="s">
        <v>76</v>
      </c>
      <c r="F17" s="33" t="s">
        <v>76</v>
      </c>
      <c r="G17" s="33" t="s">
        <v>76</v>
      </c>
      <c r="H17" s="33" t="s">
        <v>76</v>
      </c>
      <c r="I17" s="34" t="s">
        <v>76</v>
      </c>
      <c r="J17" s="23" t="s">
        <v>239</v>
      </c>
      <c r="K17" s="23" t="s">
        <v>239</v>
      </c>
      <c r="L17" s="4"/>
      <c r="M17" s="4"/>
      <c r="N17" s="4"/>
      <c r="O17" s="4"/>
      <c r="P17" s="4"/>
      <c r="Q17" s="10"/>
    </row>
    <row r="18" spans="2:17" x14ac:dyDescent="0.35">
      <c r="B18" s="6">
        <v>10</v>
      </c>
      <c r="C18" s="6" t="s">
        <v>224</v>
      </c>
      <c r="D18" s="32" t="s">
        <v>77</v>
      </c>
      <c r="E18" s="33" t="s">
        <v>77</v>
      </c>
      <c r="F18" s="33" t="s">
        <v>77</v>
      </c>
      <c r="G18" s="33" t="s">
        <v>77</v>
      </c>
      <c r="H18" s="33" t="s">
        <v>77</v>
      </c>
      <c r="I18" s="34" t="s">
        <v>77</v>
      </c>
      <c r="J18" s="4">
        <v>70</v>
      </c>
      <c r="K18" s="4">
        <v>75</v>
      </c>
      <c r="L18" s="4"/>
      <c r="M18" s="4"/>
      <c r="N18" s="4"/>
      <c r="O18" s="4"/>
      <c r="P18" s="4"/>
      <c r="Q18" s="10"/>
    </row>
    <row r="19" spans="2:17" x14ac:dyDescent="0.35">
      <c r="B19" s="6">
        <v>11</v>
      </c>
      <c r="C19" s="6" t="s">
        <v>225</v>
      </c>
      <c r="D19" s="32" t="s">
        <v>78</v>
      </c>
      <c r="E19" s="33" t="s">
        <v>78</v>
      </c>
      <c r="F19" s="33" t="s">
        <v>78</v>
      </c>
      <c r="G19" s="33" t="s">
        <v>78</v>
      </c>
      <c r="H19" s="33" t="s">
        <v>78</v>
      </c>
      <c r="I19" s="34" t="s">
        <v>78</v>
      </c>
      <c r="J19" s="4">
        <v>86</v>
      </c>
      <c r="K19" s="4">
        <v>86</v>
      </c>
      <c r="L19" s="4"/>
      <c r="M19" s="4"/>
      <c r="N19" s="4"/>
      <c r="O19" s="4"/>
      <c r="P19" s="4"/>
      <c r="Q19" s="10"/>
    </row>
    <row r="20" spans="2:17" x14ac:dyDescent="0.35">
      <c r="B20" s="6">
        <f t="shared" si="0"/>
        <v>12</v>
      </c>
      <c r="C20" s="6" t="s">
        <v>226</v>
      </c>
      <c r="D20" s="32" t="s">
        <v>79</v>
      </c>
      <c r="E20" s="33" t="s">
        <v>79</v>
      </c>
      <c r="F20" s="33" t="s">
        <v>79</v>
      </c>
      <c r="G20" s="33" t="s">
        <v>79</v>
      </c>
      <c r="H20" s="33" t="s">
        <v>79</v>
      </c>
      <c r="I20" s="34" t="s">
        <v>79</v>
      </c>
      <c r="J20" s="30">
        <v>72</v>
      </c>
      <c r="K20" s="4">
        <v>86</v>
      </c>
      <c r="L20" s="4"/>
      <c r="M20" s="4"/>
      <c r="N20" s="4"/>
      <c r="O20" s="4"/>
      <c r="P20" s="4"/>
      <c r="Q20" s="10"/>
    </row>
    <row r="21" spans="2:17" x14ac:dyDescent="0.35">
      <c r="B21" s="6">
        <f t="shared" si="0"/>
        <v>13</v>
      </c>
      <c r="C21" s="6" t="s">
        <v>227</v>
      </c>
      <c r="D21" s="32" t="s">
        <v>80</v>
      </c>
      <c r="E21" s="33" t="s">
        <v>80</v>
      </c>
      <c r="F21" s="33" t="s">
        <v>80</v>
      </c>
      <c r="G21" s="33" t="s">
        <v>80</v>
      </c>
      <c r="H21" s="33" t="s">
        <v>80</v>
      </c>
      <c r="I21" s="34" t="s">
        <v>80</v>
      </c>
      <c r="J21" s="30">
        <v>70</v>
      </c>
      <c r="K21" s="4">
        <v>75</v>
      </c>
      <c r="L21" s="4"/>
      <c r="M21" s="4"/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228</v>
      </c>
      <c r="D22" s="32" t="s">
        <v>81</v>
      </c>
      <c r="E22" s="33" t="s">
        <v>81</v>
      </c>
      <c r="F22" s="33" t="s">
        <v>81</v>
      </c>
      <c r="G22" s="33" t="s">
        <v>81</v>
      </c>
      <c r="H22" s="33" t="s">
        <v>81</v>
      </c>
      <c r="I22" s="34" t="s">
        <v>81</v>
      </c>
      <c r="J22" s="30">
        <v>90</v>
      </c>
      <c r="K22" s="4">
        <v>79</v>
      </c>
      <c r="L22" s="4"/>
      <c r="M22" s="4"/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229</v>
      </c>
      <c r="D23" s="32" t="s">
        <v>82</v>
      </c>
      <c r="E23" s="33" t="s">
        <v>82</v>
      </c>
      <c r="F23" s="33" t="s">
        <v>82</v>
      </c>
      <c r="G23" s="33" t="s">
        <v>82</v>
      </c>
      <c r="H23" s="33" t="s">
        <v>82</v>
      </c>
      <c r="I23" s="34" t="s">
        <v>82</v>
      </c>
      <c r="J23" s="4">
        <v>70</v>
      </c>
      <c r="K23" s="4">
        <v>70</v>
      </c>
      <c r="L23" s="4"/>
      <c r="M23" s="4"/>
      <c r="N23" s="4"/>
      <c r="O23" s="4"/>
      <c r="P23" s="4"/>
      <c r="Q23" s="10"/>
    </row>
    <row r="24" spans="2:17" x14ac:dyDescent="0.35">
      <c r="B24" s="6">
        <f t="shared" si="0"/>
        <v>16</v>
      </c>
      <c r="C24" s="6" t="s">
        <v>230</v>
      </c>
      <c r="D24" s="32" t="s">
        <v>83</v>
      </c>
      <c r="E24" s="33" t="s">
        <v>83</v>
      </c>
      <c r="F24" s="33" t="s">
        <v>83</v>
      </c>
      <c r="G24" s="33" t="s">
        <v>83</v>
      </c>
      <c r="H24" s="33" t="s">
        <v>83</v>
      </c>
      <c r="I24" s="34" t="s">
        <v>83</v>
      </c>
      <c r="J24" s="4">
        <v>70</v>
      </c>
      <c r="K24" s="23" t="s">
        <v>239</v>
      </c>
      <c r="L24" s="4"/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6" t="s">
        <v>231</v>
      </c>
      <c r="D25" s="32" t="s">
        <v>84</v>
      </c>
      <c r="E25" s="33" t="s">
        <v>84</v>
      </c>
      <c r="F25" s="33" t="s">
        <v>84</v>
      </c>
      <c r="G25" s="33" t="s">
        <v>84</v>
      </c>
      <c r="H25" s="33" t="s">
        <v>84</v>
      </c>
      <c r="I25" s="34" t="s">
        <v>84</v>
      </c>
      <c r="J25" s="23" t="s">
        <v>239</v>
      </c>
      <c r="K25" s="4">
        <v>90</v>
      </c>
      <c r="L25" s="4"/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6" t="s">
        <v>232</v>
      </c>
      <c r="D26" s="32" t="s">
        <v>85</v>
      </c>
      <c r="E26" s="33" t="s">
        <v>85</v>
      </c>
      <c r="F26" s="33" t="s">
        <v>85</v>
      </c>
      <c r="G26" s="33" t="s">
        <v>85</v>
      </c>
      <c r="H26" s="33" t="s">
        <v>85</v>
      </c>
      <c r="I26" s="34" t="s">
        <v>85</v>
      </c>
      <c r="J26" s="30">
        <v>70</v>
      </c>
      <c r="K26" s="4">
        <v>70</v>
      </c>
      <c r="L26" s="4"/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6"/>
      <c r="D27" s="32" t="s">
        <v>86</v>
      </c>
      <c r="E27" s="33" t="s">
        <v>86</v>
      </c>
      <c r="F27" s="33" t="s">
        <v>86</v>
      </c>
      <c r="G27" s="33" t="s">
        <v>86</v>
      </c>
      <c r="H27" s="33" t="s">
        <v>86</v>
      </c>
      <c r="I27" s="34" t="s">
        <v>86</v>
      </c>
      <c r="J27" s="23" t="s">
        <v>239</v>
      </c>
      <c r="K27" s="23" t="s">
        <v>240</v>
      </c>
      <c r="L27" s="4"/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6" t="s">
        <v>233</v>
      </c>
      <c r="D28" s="32" t="s">
        <v>87</v>
      </c>
      <c r="E28" s="33" t="s">
        <v>87</v>
      </c>
      <c r="F28" s="33" t="s">
        <v>87</v>
      </c>
      <c r="G28" s="33" t="s">
        <v>87</v>
      </c>
      <c r="H28" s="33" t="s">
        <v>87</v>
      </c>
      <c r="I28" s="34" t="s">
        <v>87</v>
      </c>
      <c r="J28" s="4">
        <v>85</v>
      </c>
      <c r="K28" s="4">
        <v>91</v>
      </c>
      <c r="L28" s="4"/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6"/>
      <c r="D29" s="32" t="s">
        <v>88</v>
      </c>
      <c r="E29" s="33" t="s">
        <v>88</v>
      </c>
      <c r="F29" s="33" t="s">
        <v>88</v>
      </c>
      <c r="G29" s="33" t="s">
        <v>88</v>
      </c>
      <c r="H29" s="33" t="s">
        <v>88</v>
      </c>
      <c r="I29" s="34" t="s">
        <v>88</v>
      </c>
      <c r="J29" s="23" t="s">
        <v>239</v>
      </c>
      <c r="K29" s="23" t="s">
        <v>240</v>
      </c>
      <c r="L29" s="4"/>
      <c r="M29" s="4"/>
      <c r="N29" s="4"/>
      <c r="O29" s="4"/>
      <c r="P29" s="4"/>
      <c r="Q29" s="10"/>
    </row>
    <row r="30" spans="2:17" x14ac:dyDescent="0.35">
      <c r="B30" s="6">
        <f t="shared" si="0"/>
        <v>22</v>
      </c>
      <c r="C30" s="6" t="s">
        <v>234</v>
      </c>
      <c r="D30" s="50" t="s">
        <v>235</v>
      </c>
      <c r="E30" s="50"/>
      <c r="F30" s="50"/>
      <c r="G30" s="50"/>
      <c r="H30" s="50"/>
      <c r="I30" s="50"/>
      <c r="J30" s="23" t="s">
        <v>239</v>
      </c>
      <c r="K30" s="23" t="s">
        <v>239</v>
      </c>
      <c r="L30" s="4"/>
      <c r="M30" s="4"/>
      <c r="N30" s="4"/>
      <c r="O30" s="4"/>
      <c r="P30" s="4"/>
      <c r="Q30" s="10"/>
    </row>
    <row r="31" spans="2:17" x14ac:dyDescent="0.35">
      <c r="B31" s="6">
        <f t="shared" si="0"/>
        <v>23</v>
      </c>
      <c r="C31" s="6" t="s">
        <v>237</v>
      </c>
      <c r="D31" s="50" t="s">
        <v>236</v>
      </c>
      <c r="E31" s="50"/>
      <c r="F31" s="50"/>
      <c r="G31" s="50"/>
      <c r="H31" s="50"/>
      <c r="I31" s="50"/>
      <c r="J31" s="30">
        <v>70</v>
      </c>
      <c r="K31" s="23" t="s">
        <v>239</v>
      </c>
      <c r="L31" s="4"/>
      <c r="M31" s="4"/>
      <c r="N31" s="4"/>
      <c r="O31" s="4"/>
      <c r="P31" s="4"/>
      <c r="Q31" s="10"/>
    </row>
    <row r="32" spans="2:17" x14ac:dyDescent="0.35">
      <c r="B32" s="6">
        <f t="shared" si="0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0"/>
        <v>25</v>
      </c>
      <c r="C33" s="6"/>
      <c r="D33" s="50"/>
      <c r="E33" s="50"/>
      <c r="F33" s="50"/>
      <c r="G33" s="50"/>
      <c r="H33" s="50"/>
      <c r="I33" s="50"/>
      <c r="J33" s="23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0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0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/>
      <c r="C36" s="6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/>
      <c r="C37" s="6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/>
      <c r="C38" s="6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/>
      <c r="C39" s="6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/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/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/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/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/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/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3"/>
      <c r="D51" s="51"/>
      <c r="E51" s="52"/>
      <c r="F51" s="52"/>
      <c r="G51" s="52"/>
      <c r="H51" s="52"/>
      <c r="I51" s="53"/>
      <c r="J51" s="3"/>
      <c r="K51" s="3"/>
      <c r="L51" s="3"/>
      <c r="M51" s="3"/>
      <c r="N51" s="3"/>
      <c r="O51" s="3"/>
      <c r="P51" s="3"/>
      <c r="Q51" s="10"/>
    </row>
    <row r="52" spans="2:17" x14ac:dyDescent="0.35">
      <c r="C52" s="36"/>
      <c r="D52" s="36"/>
      <c r="E52" s="1"/>
      <c r="H52" s="39" t="s">
        <v>19</v>
      </c>
      <c r="I52" s="39"/>
      <c r="J52" s="11"/>
      <c r="K52" s="11"/>
      <c r="L52" s="11"/>
      <c r="M52" s="11"/>
      <c r="N52" s="11"/>
      <c r="O52" s="11"/>
      <c r="P52" s="11"/>
      <c r="Q52" s="15"/>
    </row>
    <row r="53" spans="2:17" x14ac:dyDescent="0.35">
      <c r="C53" s="36"/>
      <c r="D53" s="36"/>
      <c r="E53" s="8"/>
      <c r="H53" s="40" t="s">
        <v>20</v>
      </c>
      <c r="I53" s="40"/>
      <c r="J53" s="12"/>
      <c r="K53" s="12"/>
      <c r="L53" s="12"/>
      <c r="M53" s="12"/>
      <c r="N53" s="12"/>
      <c r="O53" s="12"/>
      <c r="P53" s="12"/>
      <c r="Q53" s="12"/>
    </row>
    <row r="54" spans="2:17" x14ac:dyDescent="0.35">
      <c r="C54" s="36"/>
      <c r="D54" s="36"/>
      <c r="E54" s="36"/>
      <c r="H54" s="40" t="s">
        <v>21</v>
      </c>
      <c r="I54" s="40"/>
      <c r="J54" s="12"/>
      <c r="K54" s="12"/>
      <c r="L54" s="12"/>
      <c r="M54" s="12"/>
      <c r="N54" s="12"/>
      <c r="O54" s="12"/>
      <c r="P54" s="12"/>
      <c r="Q54" s="12"/>
    </row>
    <row r="55" spans="2:17" x14ac:dyDescent="0.35">
      <c r="C55" s="36"/>
      <c r="D55" s="36"/>
      <c r="E55" s="1"/>
      <c r="H55" s="41" t="s">
        <v>16</v>
      </c>
      <c r="I55" s="41"/>
      <c r="J55" s="13"/>
      <c r="K55" s="14"/>
      <c r="L55" s="14"/>
      <c r="M55" s="14"/>
      <c r="N55" s="14"/>
      <c r="O55" s="14"/>
      <c r="P55" s="14"/>
      <c r="Q55" s="14"/>
    </row>
    <row r="56" spans="2:17" x14ac:dyDescent="0.35">
      <c r="C56" s="36"/>
      <c r="D56" s="36"/>
      <c r="E56" s="1"/>
      <c r="H56" s="41" t="s">
        <v>17</v>
      </c>
      <c r="I56" s="41"/>
      <c r="J56" s="13"/>
      <c r="K56" s="13"/>
      <c r="L56" s="14"/>
      <c r="M56" s="14"/>
      <c r="N56" s="14"/>
      <c r="O56" s="14"/>
      <c r="P56" s="14"/>
      <c r="Q56" s="14"/>
    </row>
    <row r="57" spans="2:17" x14ac:dyDescent="0.35">
      <c r="C57" s="36"/>
      <c r="D57" s="36"/>
      <c r="E57" s="8"/>
    </row>
    <row r="58" spans="2:17" x14ac:dyDescent="0.35">
      <c r="C58" s="1"/>
      <c r="D58" s="1"/>
      <c r="E58" s="8"/>
    </row>
    <row r="59" spans="2:17" x14ac:dyDescent="0.35">
      <c r="J59" s="42"/>
      <c r="K59" s="42"/>
      <c r="L59" s="42"/>
      <c r="M59" s="42"/>
      <c r="N59" s="42"/>
      <c r="O59" s="42"/>
      <c r="P59" s="42"/>
    </row>
    <row r="60" spans="2:17" x14ac:dyDescent="0.35">
      <c r="J60" s="35" t="s">
        <v>18</v>
      </c>
      <c r="K60" s="35"/>
      <c r="L60" s="35"/>
      <c r="M60" s="35"/>
      <c r="N60" s="35"/>
      <c r="O60" s="35"/>
      <c r="P60" s="35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126" zoomScaleNormal="126" workbookViewId="0">
      <selection activeCell="K7" sqref="K7"/>
    </sheetView>
  </sheetViews>
  <sheetFormatPr baseColWidth="10" defaultColWidth="10.7265625" defaultRowHeight="14.5" x14ac:dyDescent="0.35"/>
  <cols>
    <col min="1" max="1" width="1.1796875" customWidth="1"/>
    <col min="2" max="2" width="5" customWidth="1"/>
    <col min="3" max="3" width="10.7265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5">
      <c r="C4" t="s">
        <v>0</v>
      </c>
      <c r="D4" s="43" t="s">
        <v>89</v>
      </c>
      <c r="E4" s="43"/>
      <c r="F4" s="43"/>
      <c r="G4" s="43"/>
      <c r="I4" t="s">
        <v>1</v>
      </c>
      <c r="J4" s="48" t="s">
        <v>121</v>
      </c>
      <c r="K4" s="48"/>
      <c r="M4" t="s">
        <v>2</v>
      </c>
      <c r="N4" s="47"/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8" t="s">
        <v>122</v>
      </c>
      <c r="E6" s="48"/>
      <c r="F6" s="48"/>
      <c r="G6" s="48"/>
      <c r="I6" s="36" t="s">
        <v>22</v>
      </c>
      <c r="J6" s="36"/>
      <c r="K6" s="3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181</v>
      </c>
      <c r="D9" s="32" t="s">
        <v>95</v>
      </c>
      <c r="E9" s="33" t="s">
        <v>95</v>
      </c>
      <c r="F9" s="33" t="s">
        <v>95</v>
      </c>
      <c r="G9" s="33" t="s">
        <v>95</v>
      </c>
      <c r="H9" s="33" t="s">
        <v>95</v>
      </c>
      <c r="I9" s="34" t="s">
        <v>95</v>
      </c>
      <c r="J9" s="23" t="s">
        <v>239</v>
      </c>
      <c r="K9" s="23" t="s">
        <v>239</v>
      </c>
      <c r="L9" s="29"/>
      <c r="M9" s="29"/>
      <c r="N9" s="29"/>
      <c r="O9" s="29"/>
      <c r="P9" s="29"/>
      <c r="Q9" s="10"/>
    </row>
    <row r="10" spans="2:18" x14ac:dyDescent="0.35">
      <c r="B10" s="6">
        <f>B9+1</f>
        <v>2</v>
      </c>
      <c r="C10" s="6" t="s">
        <v>183</v>
      </c>
      <c r="D10" s="50" t="s">
        <v>182</v>
      </c>
      <c r="E10" s="50" t="s">
        <v>96</v>
      </c>
      <c r="F10" s="50" t="s">
        <v>96</v>
      </c>
      <c r="G10" s="50" t="s">
        <v>96</v>
      </c>
      <c r="H10" s="50" t="s">
        <v>96</v>
      </c>
      <c r="I10" s="50" t="s">
        <v>96</v>
      </c>
      <c r="J10" s="4">
        <v>76</v>
      </c>
      <c r="K10" s="4">
        <v>79</v>
      </c>
      <c r="L10" s="4"/>
      <c r="M10" s="4"/>
      <c r="N10" s="4"/>
      <c r="O10" s="4"/>
      <c r="P10" s="4"/>
      <c r="Q10" s="10"/>
    </row>
    <row r="11" spans="2:18" x14ac:dyDescent="0.35">
      <c r="B11" s="6">
        <f t="shared" ref="B11:B29" si="0">B10+1</f>
        <v>3</v>
      </c>
      <c r="C11" s="6" t="s">
        <v>184</v>
      </c>
      <c r="D11" s="50" t="s">
        <v>97</v>
      </c>
      <c r="E11" s="50" t="s">
        <v>97</v>
      </c>
      <c r="F11" s="50" t="s">
        <v>97</v>
      </c>
      <c r="G11" s="50" t="s">
        <v>97</v>
      </c>
      <c r="H11" s="50" t="s">
        <v>97</v>
      </c>
      <c r="I11" s="50" t="s">
        <v>97</v>
      </c>
      <c r="J11" s="30">
        <v>70</v>
      </c>
      <c r="K11" s="23" t="s">
        <v>239</v>
      </c>
      <c r="L11" s="4"/>
      <c r="M11" s="4"/>
      <c r="N11" s="4"/>
      <c r="O11" s="4"/>
      <c r="P11" s="4"/>
      <c r="Q11" s="10"/>
    </row>
    <row r="12" spans="2:18" x14ac:dyDescent="0.35">
      <c r="B12" s="6">
        <f t="shared" si="0"/>
        <v>4</v>
      </c>
      <c r="C12" s="6" t="s">
        <v>185</v>
      </c>
      <c r="D12" s="50" t="s">
        <v>98</v>
      </c>
      <c r="E12" s="50" t="s">
        <v>98</v>
      </c>
      <c r="F12" s="50" t="s">
        <v>98</v>
      </c>
      <c r="G12" s="50" t="s">
        <v>98</v>
      </c>
      <c r="H12" s="50" t="s">
        <v>98</v>
      </c>
      <c r="I12" s="50" t="s">
        <v>98</v>
      </c>
      <c r="J12" s="30">
        <v>82</v>
      </c>
      <c r="K12" s="23" t="s">
        <v>239</v>
      </c>
      <c r="L12" s="4"/>
      <c r="M12" s="4"/>
      <c r="N12" s="4"/>
      <c r="O12" s="4"/>
      <c r="P12" s="4"/>
      <c r="Q12" s="10"/>
    </row>
    <row r="13" spans="2:18" x14ac:dyDescent="0.35">
      <c r="B13" s="6">
        <f t="shared" si="0"/>
        <v>5</v>
      </c>
      <c r="C13" s="6" t="s">
        <v>186</v>
      </c>
      <c r="D13" s="50" t="s">
        <v>99</v>
      </c>
      <c r="E13" s="50" t="s">
        <v>99</v>
      </c>
      <c r="F13" s="50" t="s">
        <v>99</v>
      </c>
      <c r="G13" s="50" t="s">
        <v>99</v>
      </c>
      <c r="H13" s="50" t="s">
        <v>99</v>
      </c>
      <c r="I13" s="50" t="s">
        <v>99</v>
      </c>
      <c r="J13" s="30">
        <v>79</v>
      </c>
      <c r="K13" s="23" t="s">
        <v>239</v>
      </c>
      <c r="L13" s="4"/>
      <c r="M13" s="4"/>
      <c r="N13" s="4"/>
      <c r="O13" s="4"/>
      <c r="P13" s="4"/>
      <c r="Q13" s="10"/>
    </row>
    <row r="14" spans="2:18" x14ac:dyDescent="0.35">
      <c r="B14" s="6">
        <f t="shared" si="0"/>
        <v>6</v>
      </c>
      <c r="C14" s="6" t="s">
        <v>187</v>
      </c>
      <c r="D14" s="50" t="s">
        <v>100</v>
      </c>
      <c r="E14" s="50" t="s">
        <v>100</v>
      </c>
      <c r="F14" s="50" t="s">
        <v>100</v>
      </c>
      <c r="G14" s="50" t="s">
        <v>100</v>
      </c>
      <c r="H14" s="50" t="s">
        <v>100</v>
      </c>
      <c r="I14" s="50" t="s">
        <v>100</v>
      </c>
      <c r="J14" s="4">
        <v>77</v>
      </c>
      <c r="K14" s="23" t="s">
        <v>239</v>
      </c>
      <c r="L14" s="4"/>
      <c r="M14" s="4"/>
      <c r="N14" s="4"/>
      <c r="O14" s="4"/>
      <c r="P14" s="4"/>
      <c r="Q14" s="10"/>
    </row>
    <row r="15" spans="2:18" x14ac:dyDescent="0.35">
      <c r="B15" s="6">
        <f t="shared" si="0"/>
        <v>7</v>
      </c>
      <c r="C15" s="6"/>
      <c r="D15" s="50" t="s">
        <v>101</v>
      </c>
      <c r="E15" s="50" t="s">
        <v>101</v>
      </c>
      <c r="F15" s="50" t="s">
        <v>101</v>
      </c>
      <c r="G15" s="50" t="s">
        <v>101</v>
      </c>
      <c r="H15" s="50" t="s">
        <v>101</v>
      </c>
      <c r="I15" s="50" t="s">
        <v>101</v>
      </c>
      <c r="J15" s="23" t="s">
        <v>239</v>
      </c>
      <c r="K15" s="23" t="s">
        <v>239</v>
      </c>
      <c r="L15" s="4"/>
      <c r="M15" s="4"/>
      <c r="N15" s="4"/>
      <c r="O15" s="4"/>
      <c r="P15" s="4"/>
      <c r="Q15" s="10"/>
    </row>
    <row r="16" spans="2:18" x14ac:dyDescent="0.35">
      <c r="B16" s="6">
        <f t="shared" si="0"/>
        <v>8</v>
      </c>
      <c r="C16" s="6" t="s">
        <v>188</v>
      </c>
      <c r="D16" s="50" t="s">
        <v>102</v>
      </c>
      <c r="E16" s="50" t="s">
        <v>102</v>
      </c>
      <c r="F16" s="50" t="s">
        <v>102</v>
      </c>
      <c r="G16" s="50" t="s">
        <v>102</v>
      </c>
      <c r="H16" s="50" t="s">
        <v>102</v>
      </c>
      <c r="I16" s="50" t="s">
        <v>102</v>
      </c>
      <c r="J16" s="30">
        <v>79</v>
      </c>
      <c r="K16" s="4">
        <v>93</v>
      </c>
      <c r="L16" s="4"/>
      <c r="M16" s="4"/>
      <c r="N16" s="4"/>
      <c r="O16" s="4"/>
      <c r="P16" s="4"/>
      <c r="Q16" s="10"/>
    </row>
    <row r="17" spans="2:17" x14ac:dyDescent="0.35">
      <c r="B17" s="6">
        <f t="shared" si="0"/>
        <v>9</v>
      </c>
      <c r="C17" s="6" t="s">
        <v>189</v>
      </c>
      <c r="D17" s="50" t="s">
        <v>103</v>
      </c>
      <c r="E17" s="50" t="s">
        <v>103</v>
      </c>
      <c r="F17" s="50" t="s">
        <v>103</v>
      </c>
      <c r="G17" s="50" t="s">
        <v>103</v>
      </c>
      <c r="H17" s="50" t="s">
        <v>103</v>
      </c>
      <c r="I17" s="50" t="s">
        <v>103</v>
      </c>
      <c r="J17" s="4">
        <v>72</v>
      </c>
      <c r="K17" s="4">
        <v>100</v>
      </c>
      <c r="L17" s="4"/>
      <c r="M17" s="4"/>
      <c r="N17" s="4"/>
      <c r="O17" s="4"/>
      <c r="P17" s="4"/>
      <c r="Q17" s="10"/>
    </row>
    <row r="18" spans="2:17" x14ac:dyDescent="0.35">
      <c r="B18" s="6">
        <f t="shared" si="0"/>
        <v>10</v>
      </c>
      <c r="C18" s="6" t="s">
        <v>190</v>
      </c>
      <c r="D18" s="50" t="s">
        <v>104</v>
      </c>
      <c r="E18" s="50" t="s">
        <v>104</v>
      </c>
      <c r="F18" s="50" t="s">
        <v>104</v>
      </c>
      <c r="G18" s="50" t="s">
        <v>104</v>
      </c>
      <c r="H18" s="50" t="s">
        <v>104</v>
      </c>
      <c r="I18" s="50" t="s">
        <v>104</v>
      </c>
      <c r="J18" s="4">
        <v>79</v>
      </c>
      <c r="K18" s="4">
        <v>86</v>
      </c>
      <c r="L18" s="4"/>
      <c r="M18" s="4"/>
      <c r="N18" s="4"/>
      <c r="O18" s="4"/>
      <c r="P18" s="4"/>
      <c r="Q18" s="10"/>
    </row>
    <row r="19" spans="2:17" x14ac:dyDescent="0.35">
      <c r="B19" s="6">
        <f t="shared" si="0"/>
        <v>11</v>
      </c>
      <c r="C19" s="6" t="s">
        <v>214</v>
      </c>
      <c r="D19" s="50" t="s">
        <v>105</v>
      </c>
      <c r="E19" s="50" t="s">
        <v>105</v>
      </c>
      <c r="F19" s="50" t="s">
        <v>105</v>
      </c>
      <c r="G19" s="50" t="s">
        <v>105</v>
      </c>
      <c r="H19" s="50" t="s">
        <v>105</v>
      </c>
      <c r="I19" s="50" t="s">
        <v>105</v>
      </c>
      <c r="J19" s="23" t="s">
        <v>239</v>
      </c>
      <c r="K19" s="23" t="s">
        <v>239</v>
      </c>
      <c r="L19" s="4"/>
      <c r="M19" s="4"/>
      <c r="N19" s="4"/>
      <c r="O19" s="4"/>
      <c r="P19" s="4"/>
      <c r="Q19" s="10"/>
    </row>
    <row r="20" spans="2:17" x14ac:dyDescent="0.35">
      <c r="B20" s="6">
        <f t="shared" si="0"/>
        <v>12</v>
      </c>
      <c r="C20" s="6" t="s">
        <v>191</v>
      </c>
      <c r="D20" s="50" t="s">
        <v>106</v>
      </c>
      <c r="E20" s="50" t="s">
        <v>106</v>
      </c>
      <c r="F20" s="50" t="s">
        <v>106</v>
      </c>
      <c r="G20" s="50" t="s">
        <v>106</v>
      </c>
      <c r="H20" s="50" t="s">
        <v>106</v>
      </c>
      <c r="I20" s="50" t="s">
        <v>106</v>
      </c>
      <c r="J20" s="4">
        <v>70</v>
      </c>
      <c r="K20" s="4">
        <v>93</v>
      </c>
      <c r="L20" s="4"/>
      <c r="M20" s="4"/>
      <c r="N20" s="4"/>
      <c r="O20" s="4"/>
      <c r="P20" s="4"/>
      <c r="Q20" s="10"/>
    </row>
    <row r="21" spans="2:17" x14ac:dyDescent="0.35">
      <c r="B21" s="6">
        <f t="shared" si="0"/>
        <v>13</v>
      </c>
      <c r="C21" s="6"/>
      <c r="D21" s="50" t="s">
        <v>107</v>
      </c>
      <c r="E21" s="50" t="s">
        <v>107</v>
      </c>
      <c r="F21" s="50" t="s">
        <v>107</v>
      </c>
      <c r="G21" s="50" t="s">
        <v>107</v>
      </c>
      <c r="H21" s="50" t="s">
        <v>107</v>
      </c>
      <c r="I21" s="50" t="s">
        <v>107</v>
      </c>
      <c r="J21" s="4">
        <v>70</v>
      </c>
      <c r="K21" s="23" t="s">
        <v>239</v>
      </c>
      <c r="L21" s="4"/>
      <c r="M21" s="4"/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192</v>
      </c>
      <c r="D22" s="50" t="s">
        <v>108</v>
      </c>
      <c r="E22" s="50" t="s">
        <v>108</v>
      </c>
      <c r="F22" s="50" t="s">
        <v>108</v>
      </c>
      <c r="G22" s="50" t="s">
        <v>108</v>
      </c>
      <c r="H22" s="50" t="s">
        <v>108</v>
      </c>
      <c r="I22" s="50" t="s">
        <v>108</v>
      </c>
      <c r="J22" s="4">
        <v>74</v>
      </c>
      <c r="K22" s="4">
        <v>100</v>
      </c>
      <c r="L22" s="4"/>
      <c r="M22" s="4"/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193</v>
      </c>
      <c r="D23" s="50" t="s">
        <v>109</v>
      </c>
      <c r="E23" s="50" t="s">
        <v>109</v>
      </c>
      <c r="F23" s="50" t="s">
        <v>109</v>
      </c>
      <c r="G23" s="50" t="s">
        <v>109</v>
      </c>
      <c r="H23" s="50" t="s">
        <v>109</v>
      </c>
      <c r="I23" s="50" t="s">
        <v>109</v>
      </c>
      <c r="J23" s="4">
        <v>86</v>
      </c>
      <c r="K23" s="23" t="s">
        <v>239</v>
      </c>
      <c r="L23" s="4"/>
      <c r="M23" s="4"/>
      <c r="N23" s="4"/>
      <c r="O23" s="4"/>
      <c r="P23" s="4"/>
      <c r="Q23" s="10"/>
    </row>
    <row r="24" spans="2:17" x14ac:dyDescent="0.35">
      <c r="B24" s="6">
        <f t="shared" si="0"/>
        <v>16</v>
      </c>
      <c r="C24" s="6" t="s">
        <v>194</v>
      </c>
      <c r="D24" s="50" t="s">
        <v>110</v>
      </c>
      <c r="E24" s="50" t="s">
        <v>110</v>
      </c>
      <c r="F24" s="50" t="s">
        <v>110</v>
      </c>
      <c r="G24" s="50" t="s">
        <v>110</v>
      </c>
      <c r="H24" s="50" t="s">
        <v>110</v>
      </c>
      <c r="I24" s="50" t="s">
        <v>110</v>
      </c>
      <c r="J24" s="4">
        <v>72</v>
      </c>
      <c r="K24" s="4">
        <v>70</v>
      </c>
      <c r="L24" s="4"/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6" t="s">
        <v>195</v>
      </c>
      <c r="D25" s="50" t="s">
        <v>111</v>
      </c>
      <c r="E25" s="50" t="s">
        <v>111</v>
      </c>
      <c r="F25" s="50" t="s">
        <v>111</v>
      </c>
      <c r="G25" s="50" t="s">
        <v>111</v>
      </c>
      <c r="H25" s="50" t="s">
        <v>111</v>
      </c>
      <c r="I25" s="50" t="s">
        <v>111</v>
      </c>
      <c r="J25" s="23" t="s">
        <v>239</v>
      </c>
      <c r="K25" s="23" t="s">
        <v>240</v>
      </c>
      <c r="L25" s="4"/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6" t="s">
        <v>196</v>
      </c>
      <c r="D26" s="50" t="s">
        <v>112</v>
      </c>
      <c r="E26" s="50" t="s">
        <v>112</v>
      </c>
      <c r="F26" s="50" t="s">
        <v>112</v>
      </c>
      <c r="G26" s="50" t="s">
        <v>112</v>
      </c>
      <c r="H26" s="50" t="s">
        <v>112</v>
      </c>
      <c r="I26" s="50" t="s">
        <v>112</v>
      </c>
      <c r="J26" s="23" t="s">
        <v>239</v>
      </c>
      <c r="K26" s="23" t="s">
        <v>239</v>
      </c>
      <c r="L26" s="4"/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6" t="s">
        <v>213</v>
      </c>
      <c r="D27" s="50" t="s">
        <v>113</v>
      </c>
      <c r="E27" s="50" t="s">
        <v>113</v>
      </c>
      <c r="F27" s="50" t="s">
        <v>113</v>
      </c>
      <c r="G27" s="50" t="s">
        <v>113</v>
      </c>
      <c r="H27" s="50" t="s">
        <v>113</v>
      </c>
      <c r="I27" s="50" t="s">
        <v>113</v>
      </c>
      <c r="J27" s="4">
        <v>70</v>
      </c>
      <c r="K27" s="4">
        <v>72</v>
      </c>
      <c r="L27" s="4"/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6" t="s">
        <v>197</v>
      </c>
      <c r="D28" s="50" t="s">
        <v>114</v>
      </c>
      <c r="E28" s="50" t="s">
        <v>114</v>
      </c>
      <c r="F28" s="50" t="s">
        <v>114</v>
      </c>
      <c r="G28" s="50" t="s">
        <v>114</v>
      </c>
      <c r="H28" s="50" t="s">
        <v>114</v>
      </c>
      <c r="I28" s="50" t="s">
        <v>114</v>
      </c>
      <c r="J28" s="30">
        <v>74</v>
      </c>
      <c r="K28" s="4">
        <v>86</v>
      </c>
      <c r="L28" s="4"/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6"/>
      <c r="D29" s="50" t="s">
        <v>115</v>
      </c>
      <c r="E29" s="50" t="s">
        <v>115</v>
      </c>
      <c r="F29" s="50" t="s">
        <v>115</v>
      </c>
      <c r="G29" s="50" t="s">
        <v>115</v>
      </c>
      <c r="H29" s="50" t="s">
        <v>115</v>
      </c>
      <c r="I29" s="50" t="s">
        <v>115</v>
      </c>
      <c r="J29" s="23" t="s">
        <v>239</v>
      </c>
      <c r="K29" s="23" t="s">
        <v>240</v>
      </c>
      <c r="L29" s="4"/>
      <c r="M29" s="4"/>
      <c r="N29" s="4"/>
      <c r="O29" s="4"/>
      <c r="P29" s="4"/>
      <c r="Q29" s="10"/>
    </row>
    <row r="30" spans="2:17" x14ac:dyDescent="0.35">
      <c r="B30" s="6">
        <v>22</v>
      </c>
      <c r="C30" s="6" t="s">
        <v>198</v>
      </c>
      <c r="D30" s="50" t="s">
        <v>116</v>
      </c>
      <c r="E30" s="50" t="s">
        <v>116</v>
      </c>
      <c r="F30" s="50" t="s">
        <v>116</v>
      </c>
      <c r="G30" s="50" t="s">
        <v>116</v>
      </c>
      <c r="H30" s="50" t="s">
        <v>116</v>
      </c>
      <c r="I30" s="50" t="s">
        <v>116</v>
      </c>
      <c r="J30" s="4">
        <v>76</v>
      </c>
      <c r="K30" s="4">
        <v>72</v>
      </c>
      <c r="L30" s="4"/>
      <c r="M30" s="4"/>
      <c r="N30" s="4"/>
      <c r="O30" s="4"/>
      <c r="P30" s="4"/>
      <c r="Q30" s="10"/>
    </row>
    <row r="31" spans="2:17" x14ac:dyDescent="0.35">
      <c r="B31" s="6">
        <v>23</v>
      </c>
      <c r="C31" s="6" t="s">
        <v>199</v>
      </c>
      <c r="D31" s="50" t="s">
        <v>117</v>
      </c>
      <c r="E31" s="50" t="s">
        <v>117</v>
      </c>
      <c r="F31" s="50" t="s">
        <v>117</v>
      </c>
      <c r="G31" s="50" t="s">
        <v>117</v>
      </c>
      <c r="H31" s="50" t="s">
        <v>117</v>
      </c>
      <c r="I31" s="50" t="s">
        <v>117</v>
      </c>
      <c r="J31" s="4">
        <v>86</v>
      </c>
      <c r="K31" s="23" t="s">
        <v>240</v>
      </c>
      <c r="L31" s="4"/>
      <c r="M31" s="4"/>
      <c r="N31" s="4"/>
      <c r="O31" s="4"/>
      <c r="P31" s="4"/>
      <c r="Q31" s="10"/>
    </row>
    <row r="32" spans="2:17" x14ac:dyDescent="0.35">
      <c r="B32" s="6">
        <v>24</v>
      </c>
      <c r="C32" s="6" t="s">
        <v>200</v>
      </c>
      <c r="D32" s="50" t="s">
        <v>118</v>
      </c>
      <c r="E32" s="50" t="s">
        <v>118</v>
      </c>
      <c r="F32" s="50" t="s">
        <v>118</v>
      </c>
      <c r="G32" s="50" t="s">
        <v>118</v>
      </c>
      <c r="H32" s="50" t="s">
        <v>118</v>
      </c>
      <c r="I32" s="50" t="s">
        <v>118</v>
      </c>
      <c r="J32" s="4">
        <v>83</v>
      </c>
      <c r="K32" s="4">
        <v>72</v>
      </c>
      <c r="L32" s="4"/>
      <c r="M32" s="4"/>
      <c r="N32" s="4"/>
      <c r="O32" s="4"/>
      <c r="P32" s="4"/>
      <c r="Q32" s="10"/>
    </row>
    <row r="33" spans="2:17" x14ac:dyDescent="0.35">
      <c r="B33" s="6">
        <v>25</v>
      </c>
      <c r="C33" s="6" t="s">
        <v>201</v>
      </c>
      <c r="D33" s="50" t="s">
        <v>119</v>
      </c>
      <c r="E33" s="50" t="s">
        <v>119</v>
      </c>
      <c r="F33" s="50" t="s">
        <v>119</v>
      </c>
      <c r="G33" s="50" t="s">
        <v>119</v>
      </c>
      <c r="H33" s="50" t="s">
        <v>119</v>
      </c>
      <c r="I33" s="50" t="s">
        <v>119</v>
      </c>
      <c r="J33" s="4">
        <v>76</v>
      </c>
      <c r="K33" s="4">
        <v>72</v>
      </c>
      <c r="L33" s="4"/>
      <c r="M33" s="4"/>
      <c r="N33" s="4"/>
      <c r="O33" s="4"/>
      <c r="P33" s="4"/>
      <c r="Q33" s="10"/>
    </row>
    <row r="34" spans="2:17" x14ac:dyDescent="0.35">
      <c r="B34" s="6">
        <v>26</v>
      </c>
      <c r="C34" s="6" t="s">
        <v>202</v>
      </c>
      <c r="D34" s="50" t="s">
        <v>203</v>
      </c>
      <c r="E34" s="50" t="s">
        <v>120</v>
      </c>
      <c r="F34" s="50" t="s">
        <v>120</v>
      </c>
      <c r="G34" s="50" t="s">
        <v>120</v>
      </c>
      <c r="H34" s="50" t="s">
        <v>120</v>
      </c>
      <c r="I34" s="50" t="s">
        <v>120</v>
      </c>
      <c r="J34" s="23" t="s">
        <v>240</v>
      </c>
      <c r="K34" s="4">
        <v>70</v>
      </c>
      <c r="L34" s="4"/>
      <c r="M34" s="4"/>
      <c r="N34" s="4"/>
      <c r="O34" s="4"/>
      <c r="P34" s="4"/>
      <c r="Q34" s="10"/>
    </row>
    <row r="35" spans="2:17" x14ac:dyDescent="0.35">
      <c r="B35" s="6">
        <v>27</v>
      </c>
      <c r="C35" s="6" t="s">
        <v>204</v>
      </c>
      <c r="D35" s="50" t="s">
        <v>205</v>
      </c>
      <c r="E35" s="50"/>
      <c r="F35" s="50"/>
      <c r="G35" s="50"/>
      <c r="H35" s="50"/>
      <c r="I35" s="50"/>
      <c r="J35" s="23" t="s">
        <v>239</v>
      </c>
      <c r="K35" s="4">
        <v>70</v>
      </c>
      <c r="L35" s="4"/>
      <c r="M35" s="4"/>
      <c r="N35" s="4"/>
      <c r="O35" s="4"/>
      <c r="P35" s="4"/>
      <c r="Q35" s="10"/>
    </row>
    <row r="36" spans="2:17" x14ac:dyDescent="0.35">
      <c r="B36" s="6">
        <v>28</v>
      </c>
      <c r="C36" s="6" t="s">
        <v>206</v>
      </c>
      <c r="D36" s="50" t="s">
        <v>207</v>
      </c>
      <c r="E36" s="50"/>
      <c r="F36" s="50"/>
      <c r="G36" s="50"/>
      <c r="H36" s="50"/>
      <c r="I36" s="50"/>
      <c r="J36" s="23" t="s">
        <v>239</v>
      </c>
      <c r="K36" s="23" t="s">
        <v>239</v>
      </c>
      <c r="L36" s="4"/>
      <c r="M36" s="4"/>
      <c r="N36" s="4"/>
      <c r="O36" s="4"/>
      <c r="P36" s="4"/>
      <c r="Q36" s="10"/>
    </row>
    <row r="37" spans="2:17" x14ac:dyDescent="0.35">
      <c r="B37" s="6">
        <v>29</v>
      </c>
      <c r="C37" s="6" t="s">
        <v>208</v>
      </c>
      <c r="D37" s="50" t="s">
        <v>209</v>
      </c>
      <c r="E37" s="50"/>
      <c r="F37" s="50"/>
      <c r="G37" s="50"/>
      <c r="H37" s="50"/>
      <c r="I37" s="50"/>
      <c r="J37" s="23" t="s">
        <v>239</v>
      </c>
      <c r="K37" s="23" t="s">
        <v>239</v>
      </c>
      <c r="L37" s="4"/>
      <c r="M37" s="4"/>
      <c r="N37" s="4"/>
      <c r="O37" s="4"/>
      <c r="P37" s="4"/>
      <c r="Q37" s="10"/>
    </row>
    <row r="38" spans="2:17" x14ac:dyDescent="0.35">
      <c r="B38" s="6">
        <v>30</v>
      </c>
      <c r="C38" s="6" t="s">
        <v>211</v>
      </c>
      <c r="D38" s="50" t="s">
        <v>210</v>
      </c>
      <c r="E38" s="50"/>
      <c r="F38" s="50"/>
      <c r="G38" s="50"/>
      <c r="H38" s="50"/>
      <c r="I38" s="50"/>
      <c r="J38" s="23" t="s">
        <v>239</v>
      </c>
      <c r="K38" s="23" t="s">
        <v>239</v>
      </c>
      <c r="L38" s="4"/>
      <c r="M38" s="4"/>
      <c r="N38" s="4"/>
      <c r="O38" s="4"/>
      <c r="P38" s="4"/>
      <c r="Q38" s="10"/>
    </row>
    <row r="39" spans="2:17" x14ac:dyDescent="0.35">
      <c r="B39" s="6">
        <v>31</v>
      </c>
      <c r="C39" s="6" t="s">
        <v>215</v>
      </c>
      <c r="D39" s="50" t="s">
        <v>212</v>
      </c>
      <c r="E39" s="50"/>
      <c r="F39" s="50"/>
      <c r="G39" s="50"/>
      <c r="H39" s="50"/>
      <c r="I39" s="50"/>
      <c r="J39" s="23" t="s">
        <v>239</v>
      </c>
      <c r="K39" s="4">
        <v>70</v>
      </c>
      <c r="L39" s="4"/>
      <c r="M39" s="4"/>
      <c r="N39" s="4"/>
      <c r="O39" s="4"/>
      <c r="P39" s="4"/>
      <c r="Q39" s="10"/>
    </row>
    <row r="40" spans="2:17" x14ac:dyDescent="0.35">
      <c r="B40" s="6"/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/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/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/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/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/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/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/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36"/>
      <c r="D54" s="36"/>
      <c r="E54" s="1"/>
      <c r="H54" s="39" t="s">
        <v>19</v>
      </c>
      <c r="I54" s="39"/>
      <c r="J54" s="11"/>
      <c r="K54" s="11"/>
      <c r="L54" s="11"/>
      <c r="M54" s="11"/>
      <c r="N54" s="11"/>
      <c r="O54" s="11"/>
      <c r="P54" s="11"/>
      <c r="Q54" s="15"/>
    </row>
    <row r="55" spans="2:17" x14ac:dyDescent="0.35">
      <c r="C55" s="36"/>
      <c r="D55" s="36"/>
      <c r="E55" s="8"/>
      <c r="H55" s="40" t="s">
        <v>20</v>
      </c>
      <c r="I55" s="40"/>
      <c r="J55" s="12"/>
      <c r="K55" s="12"/>
      <c r="L55" s="12"/>
      <c r="M55" s="12"/>
      <c r="N55" s="12"/>
      <c r="O55" s="12"/>
      <c r="P55" s="12"/>
      <c r="Q55" s="12"/>
    </row>
    <row r="56" spans="2:17" x14ac:dyDescent="0.35">
      <c r="C56" s="36"/>
      <c r="D56" s="36"/>
      <c r="E56" s="36"/>
      <c r="H56" s="40" t="s">
        <v>21</v>
      </c>
      <c r="I56" s="40"/>
      <c r="J56" s="12"/>
      <c r="K56" s="12"/>
      <c r="L56" s="12"/>
      <c r="M56" s="12"/>
      <c r="N56" s="12"/>
      <c r="O56" s="12"/>
      <c r="P56" s="12"/>
      <c r="Q56" s="12"/>
    </row>
    <row r="57" spans="2:17" x14ac:dyDescent="0.35">
      <c r="C57" s="36"/>
      <c r="D57" s="36"/>
      <c r="E57" s="1"/>
      <c r="H57" s="41" t="s">
        <v>16</v>
      </c>
      <c r="I57" s="41"/>
      <c r="J57" s="13"/>
      <c r="K57" s="14"/>
      <c r="L57" s="14"/>
      <c r="M57" s="14"/>
      <c r="N57" s="14"/>
      <c r="O57" s="14"/>
      <c r="P57" s="14"/>
      <c r="Q57" s="14"/>
    </row>
    <row r="58" spans="2:17" x14ac:dyDescent="0.35">
      <c r="C58" s="36"/>
      <c r="D58" s="36"/>
      <c r="E58" s="1"/>
      <c r="H58" s="41" t="s">
        <v>17</v>
      </c>
      <c r="I58" s="41"/>
      <c r="J58" s="13"/>
      <c r="K58" s="13"/>
      <c r="L58" s="14"/>
      <c r="M58" s="14"/>
      <c r="N58" s="14"/>
      <c r="O58" s="14"/>
      <c r="P58" s="14"/>
      <c r="Q58" s="14"/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D9F8-95B3-4235-B71B-99B2A0B01446}">
  <dimension ref="B2:R62"/>
  <sheetViews>
    <sheetView tabSelected="1" topLeftCell="D27" zoomScale="152" zoomScaleNormal="152" workbookViewId="0">
      <selection activeCell="P28" sqref="P28"/>
    </sheetView>
  </sheetViews>
  <sheetFormatPr baseColWidth="10" defaultColWidth="10.7265625" defaultRowHeight="14.5" x14ac:dyDescent="0.35"/>
  <cols>
    <col min="1" max="1" width="1.1796875" customWidth="1"/>
    <col min="2" max="2" width="5" customWidth="1"/>
    <col min="3" max="3" width="10.7265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4"/>
      <c r="R3" s="24"/>
    </row>
    <row r="4" spans="2:18" x14ac:dyDescent="0.35">
      <c r="C4" t="s">
        <v>0</v>
      </c>
      <c r="D4" s="43" t="s">
        <v>179</v>
      </c>
      <c r="E4" s="43"/>
      <c r="F4" s="43"/>
      <c r="G4" s="43"/>
      <c r="H4" s="18"/>
      <c r="I4" t="s">
        <v>1</v>
      </c>
      <c r="J4" s="48" t="s">
        <v>180</v>
      </c>
      <c r="K4" s="56"/>
      <c r="M4" t="s">
        <v>2</v>
      </c>
      <c r="N4" s="47"/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8" t="s">
        <v>94</v>
      </c>
      <c r="E6" s="56"/>
      <c r="F6" s="56"/>
      <c r="G6" s="56"/>
      <c r="I6" s="36" t="s">
        <v>22</v>
      </c>
      <c r="J6" s="36"/>
      <c r="K6" s="3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29" t="s">
        <v>7</v>
      </c>
      <c r="K8" s="29" t="s">
        <v>10</v>
      </c>
      <c r="L8" s="29" t="s">
        <v>11</v>
      </c>
      <c r="M8" s="29" t="s">
        <v>12</v>
      </c>
      <c r="N8" s="29" t="s">
        <v>13</v>
      </c>
      <c r="O8" s="29" t="s">
        <v>14</v>
      </c>
      <c r="P8" s="29" t="s">
        <v>15</v>
      </c>
      <c r="Q8" s="9" t="s">
        <v>23</v>
      </c>
    </row>
    <row r="9" spans="2:18" x14ac:dyDescent="0.35">
      <c r="B9" s="28">
        <v>1</v>
      </c>
      <c r="C9" s="28"/>
      <c r="D9" s="32" t="s">
        <v>152</v>
      </c>
      <c r="E9" s="33" t="s">
        <v>152</v>
      </c>
      <c r="F9" s="33" t="s">
        <v>152</v>
      </c>
      <c r="G9" s="33" t="s">
        <v>152</v>
      </c>
      <c r="H9" s="33" t="s">
        <v>152</v>
      </c>
      <c r="I9" s="34" t="s">
        <v>152</v>
      </c>
      <c r="J9" s="29">
        <v>93</v>
      </c>
      <c r="K9" s="29">
        <v>95</v>
      </c>
      <c r="L9" s="29"/>
      <c r="M9" s="29"/>
      <c r="N9" s="29"/>
      <c r="O9" s="29"/>
      <c r="P9" s="29"/>
      <c r="Q9" s="10"/>
    </row>
    <row r="10" spans="2:18" x14ac:dyDescent="0.35">
      <c r="B10" s="28">
        <f>B9+1</f>
        <v>2</v>
      </c>
      <c r="C10" s="28"/>
      <c r="D10" s="50" t="s">
        <v>153</v>
      </c>
      <c r="E10" s="50" t="s">
        <v>153</v>
      </c>
      <c r="F10" s="50" t="s">
        <v>153</v>
      </c>
      <c r="G10" s="50" t="s">
        <v>153</v>
      </c>
      <c r="H10" s="50" t="s">
        <v>153</v>
      </c>
      <c r="I10" s="50" t="s">
        <v>153</v>
      </c>
      <c r="J10" s="30">
        <v>94</v>
      </c>
      <c r="K10" s="29">
        <v>85</v>
      </c>
      <c r="L10" s="29"/>
      <c r="M10" s="29"/>
      <c r="N10" s="29"/>
      <c r="O10" s="29"/>
      <c r="P10" s="29"/>
      <c r="Q10" s="10"/>
    </row>
    <row r="11" spans="2:18" x14ac:dyDescent="0.35">
      <c r="B11" s="28">
        <f t="shared" ref="B11:B53" si="0">B10+1</f>
        <v>3</v>
      </c>
      <c r="C11" s="28"/>
      <c r="D11" s="50" t="s">
        <v>154</v>
      </c>
      <c r="E11" s="50" t="s">
        <v>154</v>
      </c>
      <c r="F11" s="50" t="s">
        <v>154</v>
      </c>
      <c r="G11" s="50" t="s">
        <v>154</v>
      </c>
      <c r="H11" s="50" t="s">
        <v>154</v>
      </c>
      <c r="I11" s="50" t="s">
        <v>154</v>
      </c>
      <c r="J11" s="30">
        <v>91</v>
      </c>
      <c r="K11" s="29">
        <v>100</v>
      </c>
      <c r="L11" s="29"/>
      <c r="M11" s="29"/>
      <c r="N11" s="29"/>
      <c r="O11" s="29"/>
      <c r="P11" s="29"/>
      <c r="Q11" s="10"/>
    </row>
    <row r="12" spans="2:18" x14ac:dyDescent="0.35">
      <c r="B12" s="28">
        <f t="shared" si="0"/>
        <v>4</v>
      </c>
      <c r="C12" s="28"/>
      <c r="D12" s="50" t="s">
        <v>155</v>
      </c>
      <c r="E12" s="50" t="s">
        <v>155</v>
      </c>
      <c r="F12" s="50" t="s">
        <v>155</v>
      </c>
      <c r="G12" s="50" t="s">
        <v>155</v>
      </c>
      <c r="H12" s="50" t="s">
        <v>155</v>
      </c>
      <c r="I12" s="50" t="s">
        <v>155</v>
      </c>
      <c r="J12" s="23" t="s">
        <v>239</v>
      </c>
      <c r="K12" s="29">
        <v>90</v>
      </c>
      <c r="L12" s="29"/>
      <c r="M12" s="29"/>
      <c r="N12" s="29"/>
      <c r="O12" s="29"/>
      <c r="P12" s="29"/>
      <c r="Q12" s="10"/>
    </row>
    <row r="13" spans="2:18" x14ac:dyDescent="0.35">
      <c r="B13" s="28">
        <f t="shared" si="0"/>
        <v>5</v>
      </c>
      <c r="C13" s="28"/>
      <c r="D13" s="50" t="s">
        <v>156</v>
      </c>
      <c r="E13" s="50" t="s">
        <v>156</v>
      </c>
      <c r="F13" s="50" t="s">
        <v>156</v>
      </c>
      <c r="G13" s="50" t="s">
        <v>156</v>
      </c>
      <c r="H13" s="50" t="s">
        <v>156</v>
      </c>
      <c r="I13" s="50" t="s">
        <v>156</v>
      </c>
      <c r="J13" s="30">
        <v>76</v>
      </c>
      <c r="K13" s="29">
        <v>90</v>
      </c>
      <c r="L13" s="29"/>
      <c r="M13" s="29"/>
      <c r="N13" s="29"/>
      <c r="O13" s="29"/>
      <c r="P13" s="29"/>
      <c r="Q13" s="10"/>
    </row>
    <row r="14" spans="2:18" x14ac:dyDescent="0.35">
      <c r="B14" s="28">
        <f t="shared" si="0"/>
        <v>6</v>
      </c>
      <c r="C14" s="28"/>
      <c r="D14" s="50" t="s">
        <v>157</v>
      </c>
      <c r="E14" s="50" t="s">
        <v>157</v>
      </c>
      <c r="F14" s="50" t="s">
        <v>157</v>
      </c>
      <c r="G14" s="50" t="s">
        <v>157</v>
      </c>
      <c r="H14" s="50" t="s">
        <v>157</v>
      </c>
      <c r="I14" s="50" t="s">
        <v>157</v>
      </c>
      <c r="J14" s="30">
        <v>70</v>
      </c>
      <c r="K14" s="29">
        <v>80</v>
      </c>
      <c r="L14" s="29"/>
      <c r="M14" s="29"/>
      <c r="N14" s="29"/>
      <c r="O14" s="29"/>
      <c r="P14" s="29"/>
      <c r="Q14" s="10"/>
    </row>
    <row r="15" spans="2:18" x14ac:dyDescent="0.35">
      <c r="B15" s="28">
        <f t="shared" si="0"/>
        <v>7</v>
      </c>
      <c r="C15" s="28"/>
      <c r="D15" s="50" t="s">
        <v>158</v>
      </c>
      <c r="E15" s="50" t="s">
        <v>158</v>
      </c>
      <c r="F15" s="50" t="s">
        <v>158</v>
      </c>
      <c r="G15" s="50" t="s">
        <v>158</v>
      </c>
      <c r="H15" s="50" t="s">
        <v>158</v>
      </c>
      <c r="I15" s="50" t="s">
        <v>158</v>
      </c>
      <c r="J15" s="30">
        <v>90</v>
      </c>
      <c r="K15" s="29" t="s">
        <v>239</v>
      </c>
      <c r="L15" s="29"/>
      <c r="M15" s="29"/>
      <c r="N15" s="29"/>
      <c r="O15" s="29"/>
      <c r="P15" s="29"/>
      <c r="Q15" s="10"/>
    </row>
    <row r="16" spans="2:18" x14ac:dyDescent="0.35">
      <c r="B16" s="28">
        <f t="shared" si="0"/>
        <v>8</v>
      </c>
      <c r="C16" s="28"/>
      <c r="D16" s="50" t="s">
        <v>159</v>
      </c>
      <c r="E16" s="50" t="s">
        <v>159</v>
      </c>
      <c r="F16" s="50" t="s">
        <v>159</v>
      </c>
      <c r="G16" s="50" t="s">
        <v>159</v>
      </c>
      <c r="H16" s="50" t="s">
        <v>159</v>
      </c>
      <c r="I16" s="50" t="s">
        <v>159</v>
      </c>
      <c r="J16" s="30">
        <v>70</v>
      </c>
      <c r="K16" s="29">
        <v>95</v>
      </c>
      <c r="L16" s="29"/>
      <c r="M16" s="29"/>
      <c r="N16" s="29"/>
      <c r="O16" s="29"/>
      <c r="P16" s="29"/>
      <c r="Q16" s="10"/>
    </row>
    <row r="17" spans="2:17" x14ac:dyDescent="0.35">
      <c r="B17" s="28">
        <f t="shared" si="0"/>
        <v>9</v>
      </c>
      <c r="C17" s="28"/>
      <c r="D17" s="50" t="s">
        <v>160</v>
      </c>
      <c r="E17" s="50" t="s">
        <v>160</v>
      </c>
      <c r="F17" s="50" t="s">
        <v>160</v>
      </c>
      <c r="G17" s="50" t="s">
        <v>160</v>
      </c>
      <c r="H17" s="50" t="s">
        <v>160</v>
      </c>
      <c r="I17" s="50" t="s">
        <v>160</v>
      </c>
      <c r="J17" s="30">
        <v>100</v>
      </c>
      <c r="K17" s="29">
        <v>100</v>
      </c>
      <c r="L17" s="29"/>
      <c r="M17" s="29"/>
      <c r="N17" s="29"/>
      <c r="O17" s="29"/>
      <c r="P17" s="29"/>
      <c r="Q17" s="10"/>
    </row>
    <row r="18" spans="2:17" x14ac:dyDescent="0.35">
      <c r="B18" s="28">
        <f t="shared" si="0"/>
        <v>10</v>
      </c>
      <c r="C18" s="28"/>
      <c r="D18" s="50" t="s">
        <v>161</v>
      </c>
      <c r="E18" s="50" t="s">
        <v>161</v>
      </c>
      <c r="F18" s="50" t="s">
        <v>161</v>
      </c>
      <c r="G18" s="50" t="s">
        <v>161</v>
      </c>
      <c r="H18" s="50" t="s">
        <v>161</v>
      </c>
      <c r="I18" s="50" t="s">
        <v>161</v>
      </c>
      <c r="J18" s="30">
        <v>70</v>
      </c>
      <c r="K18" s="29">
        <v>85</v>
      </c>
      <c r="L18" s="29"/>
      <c r="M18" s="29"/>
      <c r="N18" s="29"/>
      <c r="O18" s="29"/>
      <c r="P18" s="29"/>
      <c r="Q18" s="10"/>
    </row>
    <row r="19" spans="2:17" x14ac:dyDescent="0.35">
      <c r="B19" s="28">
        <f t="shared" si="0"/>
        <v>11</v>
      </c>
      <c r="C19" s="28"/>
      <c r="D19" s="50" t="s">
        <v>162</v>
      </c>
      <c r="E19" s="50" t="s">
        <v>162</v>
      </c>
      <c r="F19" s="50" t="s">
        <v>162</v>
      </c>
      <c r="G19" s="50" t="s">
        <v>162</v>
      </c>
      <c r="H19" s="50" t="s">
        <v>162</v>
      </c>
      <c r="I19" s="50" t="s">
        <v>162</v>
      </c>
      <c r="J19" s="30">
        <v>100</v>
      </c>
      <c r="K19" s="29">
        <v>100</v>
      </c>
      <c r="L19" s="29"/>
      <c r="M19" s="29"/>
      <c r="N19" s="29"/>
      <c r="O19" s="29"/>
      <c r="P19" s="29"/>
      <c r="Q19" s="10"/>
    </row>
    <row r="20" spans="2:17" x14ac:dyDescent="0.35">
      <c r="B20" s="28">
        <f t="shared" si="0"/>
        <v>12</v>
      </c>
      <c r="C20" s="28"/>
      <c r="D20" s="50" t="s">
        <v>163</v>
      </c>
      <c r="E20" s="50" t="s">
        <v>163</v>
      </c>
      <c r="F20" s="50" t="s">
        <v>163</v>
      </c>
      <c r="G20" s="50" t="s">
        <v>163</v>
      </c>
      <c r="H20" s="50" t="s">
        <v>163</v>
      </c>
      <c r="I20" s="50" t="s">
        <v>163</v>
      </c>
      <c r="J20" s="30">
        <v>70</v>
      </c>
      <c r="K20" s="29">
        <v>90</v>
      </c>
      <c r="L20" s="29"/>
      <c r="M20" s="29"/>
      <c r="N20" s="29"/>
      <c r="O20" s="29"/>
      <c r="P20" s="29"/>
      <c r="Q20" s="10"/>
    </row>
    <row r="21" spans="2:17" x14ac:dyDescent="0.35">
      <c r="B21" s="28">
        <f t="shared" si="0"/>
        <v>13</v>
      </c>
      <c r="C21" s="28"/>
      <c r="D21" s="50" t="s">
        <v>164</v>
      </c>
      <c r="E21" s="50" t="s">
        <v>164</v>
      </c>
      <c r="F21" s="50" t="s">
        <v>164</v>
      </c>
      <c r="G21" s="50" t="s">
        <v>164</v>
      </c>
      <c r="H21" s="50" t="s">
        <v>164</v>
      </c>
      <c r="I21" s="50" t="s">
        <v>164</v>
      </c>
      <c r="J21" s="30">
        <v>84</v>
      </c>
      <c r="K21" s="29">
        <v>90</v>
      </c>
      <c r="L21" s="29"/>
      <c r="M21" s="29"/>
      <c r="N21" s="29"/>
      <c r="O21" s="29"/>
      <c r="P21" s="29"/>
      <c r="Q21" s="10"/>
    </row>
    <row r="22" spans="2:17" x14ac:dyDescent="0.35">
      <c r="B22" s="28">
        <f t="shared" si="0"/>
        <v>14</v>
      </c>
      <c r="C22" s="28"/>
      <c r="D22" s="50" t="s">
        <v>165</v>
      </c>
      <c r="E22" s="50" t="s">
        <v>165</v>
      </c>
      <c r="F22" s="50" t="s">
        <v>165</v>
      </c>
      <c r="G22" s="50" t="s">
        <v>165</v>
      </c>
      <c r="H22" s="50" t="s">
        <v>165</v>
      </c>
      <c r="I22" s="50" t="s">
        <v>165</v>
      </c>
      <c r="J22" s="30">
        <v>78</v>
      </c>
      <c r="K22" s="29">
        <v>80</v>
      </c>
      <c r="L22" s="29"/>
      <c r="M22" s="29"/>
      <c r="N22" s="29"/>
      <c r="O22" s="29"/>
      <c r="P22" s="29"/>
      <c r="Q22" s="10"/>
    </row>
    <row r="23" spans="2:17" x14ac:dyDescent="0.35">
      <c r="B23" s="28">
        <f t="shared" si="0"/>
        <v>15</v>
      </c>
      <c r="C23" s="28"/>
      <c r="D23" s="50" t="s">
        <v>166</v>
      </c>
      <c r="E23" s="50" t="s">
        <v>166</v>
      </c>
      <c r="F23" s="50" t="s">
        <v>166</v>
      </c>
      <c r="G23" s="50" t="s">
        <v>166</v>
      </c>
      <c r="H23" s="50" t="s">
        <v>166</v>
      </c>
      <c r="I23" s="50" t="s">
        <v>166</v>
      </c>
      <c r="J23" s="30">
        <v>80</v>
      </c>
      <c r="K23" s="29">
        <v>80</v>
      </c>
      <c r="L23" s="29"/>
      <c r="M23" s="29"/>
      <c r="N23" s="29"/>
      <c r="O23" s="29"/>
      <c r="P23" s="29"/>
      <c r="Q23" s="10"/>
    </row>
    <row r="24" spans="2:17" x14ac:dyDescent="0.35">
      <c r="B24" s="28">
        <f t="shared" si="0"/>
        <v>16</v>
      </c>
      <c r="C24" s="28"/>
      <c r="D24" s="50" t="s">
        <v>167</v>
      </c>
      <c r="E24" s="50" t="s">
        <v>167</v>
      </c>
      <c r="F24" s="50" t="s">
        <v>167</v>
      </c>
      <c r="G24" s="50" t="s">
        <v>167</v>
      </c>
      <c r="H24" s="50" t="s">
        <v>167</v>
      </c>
      <c r="I24" s="50" t="s">
        <v>167</v>
      </c>
      <c r="J24" s="30">
        <v>100</v>
      </c>
      <c r="K24" s="29">
        <v>90</v>
      </c>
      <c r="L24" s="29"/>
      <c r="M24" s="29"/>
      <c r="N24" s="29"/>
      <c r="O24" s="29"/>
      <c r="P24" s="29"/>
      <c r="Q24" s="10"/>
    </row>
    <row r="25" spans="2:17" x14ac:dyDescent="0.35">
      <c r="B25" s="28">
        <f t="shared" si="0"/>
        <v>17</v>
      </c>
      <c r="C25" s="28"/>
      <c r="D25" s="50" t="s">
        <v>168</v>
      </c>
      <c r="E25" s="50" t="s">
        <v>168</v>
      </c>
      <c r="F25" s="50" t="s">
        <v>168</v>
      </c>
      <c r="G25" s="50" t="s">
        <v>168</v>
      </c>
      <c r="H25" s="50" t="s">
        <v>168</v>
      </c>
      <c r="I25" s="50" t="s">
        <v>168</v>
      </c>
      <c r="J25" s="30">
        <v>100</v>
      </c>
      <c r="K25" s="29">
        <v>95</v>
      </c>
      <c r="L25" s="29"/>
      <c r="M25" s="29"/>
      <c r="N25" s="29"/>
      <c r="O25" s="29"/>
      <c r="P25" s="29"/>
      <c r="Q25" s="10"/>
    </row>
    <row r="26" spans="2:17" x14ac:dyDescent="0.35">
      <c r="B26" s="28">
        <f t="shared" si="0"/>
        <v>18</v>
      </c>
      <c r="C26" s="28"/>
      <c r="D26" s="50" t="s">
        <v>169</v>
      </c>
      <c r="E26" s="50" t="s">
        <v>169</v>
      </c>
      <c r="F26" s="50" t="s">
        <v>169</v>
      </c>
      <c r="G26" s="50" t="s">
        <v>169</v>
      </c>
      <c r="H26" s="50" t="s">
        <v>169</v>
      </c>
      <c r="I26" s="50" t="s">
        <v>169</v>
      </c>
      <c r="J26" s="29">
        <v>98</v>
      </c>
      <c r="K26" s="29">
        <v>95</v>
      </c>
      <c r="L26" s="29"/>
      <c r="M26" s="29"/>
      <c r="N26" s="29"/>
      <c r="O26" s="29"/>
      <c r="P26" s="29"/>
      <c r="Q26" s="10"/>
    </row>
    <row r="27" spans="2:17" x14ac:dyDescent="0.35">
      <c r="B27" s="28">
        <f t="shared" si="0"/>
        <v>19</v>
      </c>
      <c r="C27" s="28"/>
      <c r="D27" s="50" t="s">
        <v>170</v>
      </c>
      <c r="E27" s="50" t="s">
        <v>170</v>
      </c>
      <c r="F27" s="50" t="s">
        <v>170</v>
      </c>
      <c r="G27" s="50" t="s">
        <v>170</v>
      </c>
      <c r="H27" s="50" t="s">
        <v>170</v>
      </c>
      <c r="I27" s="50" t="s">
        <v>170</v>
      </c>
      <c r="J27" s="30">
        <v>82</v>
      </c>
      <c r="K27" s="29">
        <v>95</v>
      </c>
      <c r="L27" s="29"/>
      <c r="M27" s="29"/>
      <c r="N27" s="29"/>
      <c r="O27" s="29"/>
      <c r="P27" s="29"/>
      <c r="Q27" s="10"/>
    </row>
    <row r="28" spans="2:17" x14ac:dyDescent="0.35">
      <c r="B28" s="28">
        <f t="shared" si="0"/>
        <v>20</v>
      </c>
      <c r="C28" s="28"/>
      <c r="D28" s="50" t="s">
        <v>171</v>
      </c>
      <c r="E28" s="50" t="s">
        <v>171</v>
      </c>
      <c r="F28" s="50" t="s">
        <v>171</v>
      </c>
      <c r="G28" s="50" t="s">
        <v>171</v>
      </c>
      <c r="H28" s="50" t="s">
        <v>171</v>
      </c>
      <c r="I28" s="50" t="s">
        <v>171</v>
      </c>
      <c r="J28" s="23" t="s">
        <v>239</v>
      </c>
      <c r="K28" s="29">
        <v>95</v>
      </c>
      <c r="L28" s="29"/>
      <c r="M28" s="29"/>
      <c r="N28" s="29"/>
      <c r="O28" s="29"/>
      <c r="P28" s="29"/>
      <c r="Q28" s="10"/>
    </row>
    <row r="29" spans="2:17" x14ac:dyDescent="0.35">
      <c r="B29" s="28">
        <f t="shared" si="0"/>
        <v>21</v>
      </c>
      <c r="C29" s="28"/>
      <c r="D29" s="50" t="s">
        <v>172</v>
      </c>
      <c r="E29" s="50" t="s">
        <v>172</v>
      </c>
      <c r="F29" s="50" t="s">
        <v>172</v>
      </c>
      <c r="G29" s="50" t="s">
        <v>172</v>
      </c>
      <c r="H29" s="50" t="s">
        <v>172</v>
      </c>
      <c r="I29" s="50" t="s">
        <v>172</v>
      </c>
      <c r="J29" s="30">
        <v>94</v>
      </c>
      <c r="K29" s="23" t="s">
        <v>239</v>
      </c>
      <c r="L29" s="29"/>
      <c r="M29" s="29"/>
      <c r="N29" s="29"/>
      <c r="O29" s="29"/>
      <c r="P29" s="29"/>
      <c r="Q29" s="10"/>
    </row>
    <row r="30" spans="2:17" x14ac:dyDescent="0.35">
      <c r="B30" s="28">
        <f t="shared" si="0"/>
        <v>22</v>
      </c>
      <c r="C30" s="28"/>
      <c r="D30" s="50" t="s">
        <v>173</v>
      </c>
      <c r="E30" s="50" t="s">
        <v>173</v>
      </c>
      <c r="F30" s="50" t="s">
        <v>173</v>
      </c>
      <c r="G30" s="50" t="s">
        <v>173</v>
      </c>
      <c r="H30" s="50" t="s">
        <v>173</v>
      </c>
      <c r="I30" s="50" t="s">
        <v>173</v>
      </c>
      <c r="J30" s="29">
        <v>97</v>
      </c>
      <c r="K30" s="29">
        <v>100</v>
      </c>
      <c r="L30" s="29"/>
      <c r="M30" s="29"/>
      <c r="N30" s="29"/>
      <c r="O30" s="29"/>
      <c r="P30" s="29"/>
      <c r="Q30" s="10"/>
    </row>
    <row r="31" spans="2:17" x14ac:dyDescent="0.35">
      <c r="B31" s="28">
        <f t="shared" si="0"/>
        <v>23</v>
      </c>
      <c r="C31" s="28"/>
      <c r="D31" s="50" t="s">
        <v>174</v>
      </c>
      <c r="E31" s="50" t="s">
        <v>174</v>
      </c>
      <c r="F31" s="50" t="s">
        <v>174</v>
      </c>
      <c r="G31" s="50" t="s">
        <v>174</v>
      </c>
      <c r="H31" s="50" t="s">
        <v>174</v>
      </c>
      <c r="I31" s="50" t="s">
        <v>174</v>
      </c>
      <c r="J31" s="29">
        <v>70</v>
      </c>
      <c r="K31" s="29">
        <v>80</v>
      </c>
      <c r="L31" s="29"/>
      <c r="M31" s="29"/>
      <c r="N31" s="29"/>
      <c r="O31" s="29"/>
      <c r="P31" s="29"/>
      <c r="Q31" s="10"/>
    </row>
    <row r="32" spans="2:17" x14ac:dyDescent="0.35">
      <c r="B32" s="28">
        <f t="shared" si="0"/>
        <v>24</v>
      </c>
      <c r="C32" s="28"/>
      <c r="D32" s="50" t="s">
        <v>175</v>
      </c>
      <c r="E32" s="50" t="s">
        <v>175</v>
      </c>
      <c r="F32" s="50" t="s">
        <v>175</v>
      </c>
      <c r="G32" s="50" t="s">
        <v>175</v>
      </c>
      <c r="H32" s="50" t="s">
        <v>175</v>
      </c>
      <c r="I32" s="50" t="s">
        <v>175</v>
      </c>
      <c r="J32" s="29">
        <v>100</v>
      </c>
      <c r="K32" s="29">
        <v>95</v>
      </c>
      <c r="L32" s="29"/>
      <c r="M32" s="29"/>
      <c r="N32" s="29"/>
      <c r="O32" s="29"/>
      <c r="P32" s="29"/>
      <c r="Q32" s="10"/>
    </row>
    <row r="33" spans="2:17" x14ac:dyDescent="0.35">
      <c r="B33" s="28">
        <f t="shared" si="0"/>
        <v>25</v>
      </c>
      <c r="C33" s="28"/>
      <c r="D33" s="50" t="s">
        <v>176</v>
      </c>
      <c r="E33" s="50" t="s">
        <v>176</v>
      </c>
      <c r="F33" s="50" t="s">
        <v>176</v>
      </c>
      <c r="G33" s="50" t="s">
        <v>176</v>
      </c>
      <c r="H33" s="50" t="s">
        <v>176</v>
      </c>
      <c r="I33" s="50" t="s">
        <v>176</v>
      </c>
      <c r="J33" s="23" t="s">
        <v>239</v>
      </c>
      <c r="K33" s="29">
        <v>90</v>
      </c>
      <c r="L33" s="29"/>
      <c r="M33" s="29"/>
      <c r="N33" s="29"/>
      <c r="O33" s="29"/>
      <c r="P33" s="29"/>
      <c r="Q33" s="10"/>
    </row>
    <row r="34" spans="2:17" x14ac:dyDescent="0.35">
      <c r="B34" s="28">
        <f t="shared" si="0"/>
        <v>26</v>
      </c>
      <c r="C34" s="28"/>
      <c r="D34" s="50" t="s">
        <v>177</v>
      </c>
      <c r="E34" s="50" t="s">
        <v>177</v>
      </c>
      <c r="F34" s="50" t="s">
        <v>177</v>
      </c>
      <c r="G34" s="50" t="s">
        <v>177</v>
      </c>
      <c r="H34" s="50" t="s">
        <v>177</v>
      </c>
      <c r="I34" s="50" t="s">
        <v>177</v>
      </c>
      <c r="J34" s="23" t="s">
        <v>239</v>
      </c>
      <c r="K34" s="29">
        <v>89</v>
      </c>
      <c r="L34" s="29"/>
      <c r="M34" s="29"/>
      <c r="N34" s="29"/>
      <c r="O34" s="29"/>
      <c r="P34" s="29"/>
      <c r="Q34" s="10"/>
    </row>
    <row r="35" spans="2:17" x14ac:dyDescent="0.35">
      <c r="B35" s="28">
        <f t="shared" si="0"/>
        <v>27</v>
      </c>
      <c r="C35" s="28"/>
      <c r="D35" s="50" t="s">
        <v>178</v>
      </c>
      <c r="E35" s="50" t="s">
        <v>178</v>
      </c>
      <c r="F35" s="50" t="s">
        <v>178</v>
      </c>
      <c r="G35" s="50" t="s">
        <v>178</v>
      </c>
      <c r="H35" s="50" t="s">
        <v>178</v>
      </c>
      <c r="I35" s="50" t="s">
        <v>178</v>
      </c>
      <c r="J35" s="29">
        <v>100</v>
      </c>
      <c r="K35" s="29">
        <v>90</v>
      </c>
      <c r="L35" s="29"/>
      <c r="M35" s="29"/>
      <c r="N35" s="29"/>
      <c r="O35" s="29"/>
      <c r="P35" s="29"/>
      <c r="Q35" s="10"/>
    </row>
    <row r="36" spans="2:17" x14ac:dyDescent="0.35">
      <c r="B36" s="28">
        <f t="shared" si="0"/>
        <v>28</v>
      </c>
      <c r="C36" s="28"/>
      <c r="D36" s="50" t="s">
        <v>238</v>
      </c>
      <c r="E36" s="50"/>
      <c r="F36" s="50"/>
      <c r="G36" s="50"/>
      <c r="H36" s="50"/>
      <c r="I36" s="50"/>
      <c r="J36" s="23" t="s">
        <v>239</v>
      </c>
      <c r="K36" s="23" t="s">
        <v>239</v>
      </c>
      <c r="L36" s="29"/>
      <c r="M36" s="29"/>
      <c r="N36" s="29"/>
      <c r="O36" s="29"/>
      <c r="P36" s="29"/>
      <c r="Q36" s="10"/>
    </row>
    <row r="37" spans="2:17" x14ac:dyDescent="0.35">
      <c r="B37" s="28">
        <f t="shared" si="0"/>
        <v>29</v>
      </c>
      <c r="C37" s="28"/>
      <c r="D37" s="50"/>
      <c r="E37" s="50"/>
      <c r="F37" s="50"/>
      <c r="G37" s="50"/>
      <c r="H37" s="50"/>
      <c r="I37" s="50"/>
      <c r="J37" s="29"/>
      <c r="K37" s="29"/>
      <c r="L37" s="29"/>
      <c r="M37" s="29"/>
      <c r="N37" s="29"/>
      <c r="O37" s="29"/>
      <c r="P37" s="29"/>
      <c r="Q37" s="10"/>
    </row>
    <row r="38" spans="2:17" x14ac:dyDescent="0.35">
      <c r="B38" s="28">
        <f t="shared" si="0"/>
        <v>30</v>
      </c>
      <c r="C38" s="28"/>
      <c r="D38" s="50"/>
      <c r="E38" s="50"/>
      <c r="F38" s="50"/>
      <c r="G38" s="50"/>
      <c r="H38" s="50"/>
      <c r="I38" s="50"/>
      <c r="J38" s="29"/>
      <c r="K38" s="29"/>
      <c r="L38" s="29"/>
      <c r="M38" s="29"/>
      <c r="N38" s="29"/>
      <c r="O38" s="29"/>
      <c r="P38" s="29"/>
      <c r="Q38" s="10"/>
    </row>
    <row r="39" spans="2:17" x14ac:dyDescent="0.35">
      <c r="B39" s="28">
        <f t="shared" si="0"/>
        <v>31</v>
      </c>
      <c r="C39" s="28"/>
      <c r="D39" s="50"/>
      <c r="E39" s="50"/>
      <c r="F39" s="50"/>
      <c r="G39" s="50"/>
      <c r="H39" s="50"/>
      <c r="I39" s="50"/>
      <c r="J39" s="29"/>
      <c r="K39" s="29"/>
      <c r="L39" s="29"/>
      <c r="M39" s="29"/>
      <c r="N39" s="29"/>
      <c r="O39" s="29"/>
      <c r="P39" s="29"/>
      <c r="Q39" s="10"/>
    </row>
    <row r="40" spans="2:17" x14ac:dyDescent="0.35">
      <c r="B40" s="28">
        <f t="shared" si="0"/>
        <v>32</v>
      </c>
      <c r="C40" s="28"/>
      <c r="D40" s="45"/>
      <c r="E40" s="45"/>
      <c r="F40" s="45"/>
      <c r="G40" s="45"/>
      <c r="H40" s="45"/>
      <c r="I40" s="45"/>
      <c r="J40" s="29"/>
      <c r="K40" s="29"/>
      <c r="L40" s="29"/>
      <c r="M40" s="29"/>
      <c r="N40" s="29"/>
      <c r="O40" s="29"/>
      <c r="P40" s="29"/>
      <c r="Q40" s="10"/>
    </row>
    <row r="41" spans="2:17" x14ac:dyDescent="0.35">
      <c r="B41" s="28">
        <f t="shared" si="0"/>
        <v>33</v>
      </c>
      <c r="C41" s="28"/>
      <c r="D41" s="45"/>
      <c r="E41" s="45"/>
      <c r="F41" s="45"/>
      <c r="G41" s="45"/>
      <c r="H41" s="45"/>
      <c r="I41" s="45"/>
      <c r="J41" s="29"/>
      <c r="K41" s="29"/>
      <c r="L41" s="29"/>
      <c r="M41" s="29"/>
      <c r="N41" s="29"/>
      <c r="O41" s="29"/>
      <c r="P41" s="29"/>
      <c r="Q41" s="10"/>
    </row>
    <row r="42" spans="2:17" x14ac:dyDescent="0.35">
      <c r="B42" s="28">
        <f t="shared" si="0"/>
        <v>34</v>
      </c>
      <c r="C42" s="28"/>
      <c r="D42" s="45"/>
      <c r="E42" s="45"/>
      <c r="F42" s="45"/>
      <c r="G42" s="45"/>
      <c r="H42" s="45"/>
      <c r="I42" s="45"/>
      <c r="J42" s="29"/>
      <c r="K42" s="29"/>
      <c r="L42" s="29"/>
      <c r="M42" s="29"/>
      <c r="N42" s="29"/>
      <c r="O42" s="29"/>
      <c r="P42" s="29"/>
      <c r="Q42" s="10"/>
    </row>
    <row r="43" spans="2:17" x14ac:dyDescent="0.35">
      <c r="B43" s="28">
        <f t="shared" si="0"/>
        <v>35</v>
      </c>
      <c r="C43" s="28"/>
      <c r="D43" s="45"/>
      <c r="E43" s="45"/>
      <c r="F43" s="45"/>
      <c r="G43" s="45"/>
      <c r="H43" s="45"/>
      <c r="I43" s="45"/>
      <c r="J43" s="29"/>
      <c r="K43" s="29"/>
      <c r="L43" s="29"/>
      <c r="M43" s="29"/>
      <c r="N43" s="29"/>
      <c r="O43" s="29"/>
      <c r="P43" s="29"/>
      <c r="Q43" s="10"/>
    </row>
    <row r="44" spans="2:17" x14ac:dyDescent="0.35">
      <c r="B44" s="28">
        <f t="shared" si="0"/>
        <v>36</v>
      </c>
      <c r="C44" s="28"/>
      <c r="D44" s="45"/>
      <c r="E44" s="45"/>
      <c r="F44" s="45"/>
      <c r="G44" s="45"/>
      <c r="H44" s="45"/>
      <c r="I44" s="45"/>
      <c r="J44" s="29"/>
      <c r="K44" s="29"/>
      <c r="L44" s="29"/>
      <c r="M44" s="29"/>
      <c r="N44" s="29"/>
      <c r="O44" s="29"/>
      <c r="P44" s="29"/>
      <c r="Q44" s="10"/>
    </row>
    <row r="45" spans="2:17" x14ac:dyDescent="0.35">
      <c r="B45" s="28">
        <f t="shared" si="0"/>
        <v>37</v>
      </c>
      <c r="C45" s="7"/>
      <c r="D45" s="45"/>
      <c r="E45" s="45"/>
      <c r="F45" s="45"/>
      <c r="G45" s="45"/>
      <c r="H45" s="45"/>
      <c r="I45" s="45"/>
      <c r="J45" s="29"/>
      <c r="K45" s="29"/>
      <c r="L45" s="29"/>
      <c r="M45" s="29"/>
      <c r="N45" s="29"/>
      <c r="O45" s="29"/>
      <c r="P45" s="29"/>
      <c r="Q45" s="10"/>
    </row>
    <row r="46" spans="2:17" x14ac:dyDescent="0.35">
      <c r="B46" s="28">
        <f t="shared" si="0"/>
        <v>38</v>
      </c>
      <c r="C46" s="7"/>
      <c r="D46" s="45"/>
      <c r="E46" s="45"/>
      <c r="F46" s="45"/>
      <c r="G46" s="45"/>
      <c r="H46" s="45"/>
      <c r="I46" s="45"/>
      <c r="J46" s="29"/>
      <c r="K46" s="29"/>
      <c r="L46" s="29"/>
      <c r="M46" s="29"/>
      <c r="N46" s="29"/>
      <c r="O46" s="29"/>
      <c r="P46" s="29"/>
      <c r="Q46" s="10"/>
    </row>
    <row r="47" spans="2:17" x14ac:dyDescent="0.35">
      <c r="B47" s="28">
        <f t="shared" si="0"/>
        <v>39</v>
      </c>
      <c r="C47" s="7"/>
      <c r="D47" s="45"/>
      <c r="E47" s="45"/>
      <c r="F47" s="45"/>
      <c r="G47" s="45"/>
      <c r="H47" s="45"/>
      <c r="I47" s="45"/>
      <c r="J47" s="29"/>
      <c r="K47" s="29"/>
      <c r="L47" s="29"/>
      <c r="M47" s="29"/>
      <c r="N47" s="29"/>
      <c r="O47" s="29"/>
      <c r="P47" s="29"/>
      <c r="Q47" s="10"/>
    </row>
    <row r="48" spans="2:17" x14ac:dyDescent="0.35">
      <c r="B48" s="28">
        <f t="shared" si="0"/>
        <v>40</v>
      </c>
      <c r="C48" s="7"/>
      <c r="D48" s="45"/>
      <c r="E48" s="45"/>
      <c r="F48" s="45"/>
      <c r="G48" s="45"/>
      <c r="H48" s="45"/>
      <c r="I48" s="45"/>
      <c r="J48" s="29"/>
      <c r="K48" s="29"/>
      <c r="L48" s="29"/>
      <c r="M48" s="29"/>
      <c r="N48" s="29"/>
      <c r="O48" s="29"/>
      <c r="P48" s="29"/>
      <c r="Q48" s="10"/>
    </row>
    <row r="49" spans="2:17" x14ac:dyDescent="0.35">
      <c r="B49" s="28">
        <f t="shared" si="0"/>
        <v>41</v>
      </c>
      <c r="C49" s="7"/>
      <c r="D49" s="45"/>
      <c r="E49" s="45"/>
      <c r="F49" s="45"/>
      <c r="G49" s="45"/>
      <c r="H49" s="45"/>
      <c r="I49" s="45"/>
      <c r="J49" s="29"/>
      <c r="K49" s="29"/>
      <c r="L49" s="29"/>
      <c r="M49" s="29"/>
      <c r="N49" s="29"/>
      <c r="O49" s="29"/>
      <c r="P49" s="29"/>
      <c r="Q49" s="10"/>
    </row>
    <row r="50" spans="2:17" x14ac:dyDescent="0.35">
      <c r="B50" s="28">
        <f t="shared" si="0"/>
        <v>42</v>
      </c>
      <c r="C50" s="7"/>
      <c r="D50" s="45"/>
      <c r="E50" s="45"/>
      <c r="F50" s="45"/>
      <c r="G50" s="45"/>
      <c r="H50" s="45"/>
      <c r="I50" s="45"/>
      <c r="J50" s="29"/>
      <c r="K50" s="29"/>
      <c r="L50" s="29"/>
      <c r="M50" s="29"/>
      <c r="N50" s="29"/>
      <c r="O50" s="29"/>
      <c r="P50" s="29"/>
      <c r="Q50" s="10"/>
    </row>
    <row r="51" spans="2:17" x14ac:dyDescent="0.35">
      <c r="B51" s="28">
        <f t="shared" si="0"/>
        <v>43</v>
      </c>
      <c r="C51" s="7"/>
      <c r="D51" s="45"/>
      <c r="E51" s="45"/>
      <c r="F51" s="45"/>
      <c r="G51" s="45"/>
      <c r="H51" s="45"/>
      <c r="I51" s="45"/>
      <c r="J51" s="29"/>
      <c r="K51" s="29"/>
      <c r="L51" s="29"/>
      <c r="M51" s="29"/>
      <c r="N51" s="29"/>
      <c r="O51" s="29"/>
      <c r="P51" s="29"/>
      <c r="Q51" s="10"/>
    </row>
    <row r="52" spans="2:17" x14ac:dyDescent="0.35">
      <c r="B52" s="28">
        <f t="shared" si="0"/>
        <v>44</v>
      </c>
      <c r="C52" s="7"/>
      <c r="D52" s="45"/>
      <c r="E52" s="45"/>
      <c r="F52" s="45"/>
      <c r="G52" s="45"/>
      <c r="H52" s="45"/>
      <c r="I52" s="45"/>
      <c r="J52" s="29"/>
      <c r="K52" s="29"/>
      <c r="L52" s="29"/>
      <c r="M52" s="29"/>
      <c r="N52" s="29"/>
      <c r="O52" s="29"/>
      <c r="P52" s="29"/>
      <c r="Q52" s="10"/>
    </row>
    <row r="53" spans="2:17" x14ac:dyDescent="0.35">
      <c r="B53" s="28">
        <f t="shared" si="0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36"/>
      <c r="D54" s="36"/>
      <c r="E54" s="24"/>
      <c r="H54" s="39" t="s">
        <v>19</v>
      </c>
      <c r="I54" s="39"/>
      <c r="J54" s="26">
        <f>COUNTIF(J9:J53,"&gt;=70")</f>
        <v>23</v>
      </c>
      <c r="K54" s="26">
        <f t="shared" ref="K54:P54" si="1">COUNTIF(K9:K53,"&gt;=70")</f>
        <v>25</v>
      </c>
      <c r="L54" s="26">
        <f t="shared" si="1"/>
        <v>0</v>
      </c>
      <c r="M54" s="26">
        <f t="shared" si="1"/>
        <v>0</v>
      </c>
      <c r="N54" s="26">
        <f t="shared" si="1"/>
        <v>0</v>
      </c>
      <c r="O54" s="26">
        <f t="shared" si="1"/>
        <v>0</v>
      </c>
      <c r="P54" s="26">
        <f t="shared" si="1"/>
        <v>0</v>
      </c>
      <c r="Q54" s="15">
        <f t="shared" ref="Q54" si="2">COUNTIF(Q9:Q48,"&gt;=70")</f>
        <v>0</v>
      </c>
    </row>
    <row r="55" spans="2:17" x14ac:dyDescent="0.35">
      <c r="C55" s="36"/>
      <c r="D55" s="36"/>
      <c r="E55" s="25"/>
      <c r="H55" s="40" t="s">
        <v>20</v>
      </c>
      <c r="I55" s="40"/>
      <c r="J55" s="27">
        <f>COUNTIF(J9:J53,"&lt;70")</f>
        <v>0</v>
      </c>
      <c r="K55" s="27">
        <f t="shared" ref="K55:Q55" si="3">COUNTIF(K9:K53,"&lt;70")</f>
        <v>0</v>
      </c>
      <c r="L55" s="27">
        <f t="shared" si="3"/>
        <v>0</v>
      </c>
      <c r="M55" s="27">
        <f t="shared" si="3"/>
        <v>0</v>
      </c>
      <c r="N55" s="27">
        <f t="shared" si="3"/>
        <v>0</v>
      </c>
      <c r="O55" s="27">
        <f t="shared" si="3"/>
        <v>0</v>
      </c>
      <c r="P55" s="27">
        <f t="shared" si="3"/>
        <v>0</v>
      </c>
      <c r="Q55" s="27">
        <f t="shared" si="3"/>
        <v>0</v>
      </c>
    </row>
    <row r="56" spans="2:17" x14ac:dyDescent="0.35">
      <c r="C56" s="36"/>
      <c r="D56" s="36"/>
      <c r="E56" s="36"/>
      <c r="H56" s="40" t="s">
        <v>21</v>
      </c>
      <c r="I56" s="40"/>
      <c r="J56" s="27">
        <f>COUNT(J9:J53)</f>
        <v>23</v>
      </c>
      <c r="K56" s="27">
        <f t="shared" ref="K56:Q56" si="4">COUNT(K9:K53)</f>
        <v>25</v>
      </c>
      <c r="L56" s="27">
        <f t="shared" si="4"/>
        <v>0</v>
      </c>
      <c r="M56" s="27">
        <f t="shared" si="4"/>
        <v>0</v>
      </c>
      <c r="N56" s="27">
        <f t="shared" si="4"/>
        <v>0</v>
      </c>
      <c r="O56" s="27">
        <f t="shared" si="4"/>
        <v>0</v>
      </c>
      <c r="P56" s="27">
        <f t="shared" si="4"/>
        <v>0</v>
      </c>
      <c r="Q56" s="27">
        <f t="shared" si="4"/>
        <v>0</v>
      </c>
    </row>
    <row r="57" spans="2:17" x14ac:dyDescent="0.35">
      <c r="C57" s="36"/>
      <c r="D57" s="36"/>
      <c r="E57" s="24"/>
      <c r="H57" s="41" t="s">
        <v>16</v>
      </c>
      <c r="I57" s="41"/>
      <c r="J57" s="13">
        <f>J54/J56</f>
        <v>1</v>
      </c>
      <c r="K57" s="14">
        <f t="shared" ref="K57:Q57" si="5">K54/K56</f>
        <v>1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35">
      <c r="C58" s="36"/>
      <c r="D58" s="36"/>
      <c r="E58" s="24"/>
      <c r="H58" s="41" t="s">
        <v>17</v>
      </c>
      <c r="I58" s="41"/>
      <c r="J58" s="13">
        <f>J55/J56</f>
        <v>0</v>
      </c>
      <c r="K58" s="13">
        <f t="shared" ref="K58:Q58" si="6">K55/K56</f>
        <v>0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35">
      <c r="C59" s="36"/>
      <c r="D59" s="36"/>
      <c r="E59" s="25"/>
    </row>
    <row r="60" spans="2:17" x14ac:dyDescent="0.35">
      <c r="C60" s="24"/>
      <c r="D60" s="24"/>
      <c r="E60" s="25"/>
    </row>
    <row r="61" spans="2:17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108" zoomScaleNormal="108" workbookViewId="0">
      <selection activeCell="L7" sqref="L7"/>
    </sheetView>
  </sheetViews>
  <sheetFormatPr baseColWidth="10" defaultColWidth="10.7265625" defaultRowHeight="14.5" x14ac:dyDescent="0.35"/>
  <cols>
    <col min="1" max="1" width="1.1796875" customWidth="1"/>
    <col min="2" max="2" width="5" customWidth="1"/>
    <col min="3" max="3" width="10.7265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5">
      <c r="C4" t="s">
        <v>0</v>
      </c>
      <c r="D4" s="43" t="s">
        <v>150</v>
      </c>
      <c r="E4" s="43"/>
      <c r="F4" s="43"/>
      <c r="G4" s="43"/>
      <c r="H4" s="18"/>
      <c r="I4" t="s">
        <v>1</v>
      </c>
      <c r="J4" s="48" t="s">
        <v>151</v>
      </c>
      <c r="K4" s="56"/>
      <c r="M4" t="s">
        <v>2</v>
      </c>
      <c r="N4" s="47"/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8" t="s">
        <v>94</v>
      </c>
      <c r="E6" s="56"/>
      <c r="F6" s="56"/>
      <c r="G6" s="56"/>
      <c r="I6" s="36" t="s">
        <v>22</v>
      </c>
      <c r="J6" s="36"/>
      <c r="K6" s="37" t="s">
        <v>24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29</v>
      </c>
      <c r="D9" s="32" t="s">
        <v>25</v>
      </c>
      <c r="E9" s="33" t="s">
        <v>25</v>
      </c>
      <c r="F9" s="33" t="s">
        <v>25</v>
      </c>
      <c r="G9" s="33" t="s">
        <v>25</v>
      </c>
      <c r="H9" s="33" t="s">
        <v>25</v>
      </c>
      <c r="I9" s="34" t="s">
        <v>25</v>
      </c>
      <c r="J9" s="29">
        <v>99</v>
      </c>
      <c r="K9" s="29">
        <v>80</v>
      </c>
      <c r="L9" s="29">
        <v>70</v>
      </c>
      <c r="M9" s="29"/>
      <c r="N9" s="29"/>
      <c r="O9" s="29"/>
      <c r="P9" s="29"/>
      <c r="Q9" s="10"/>
    </row>
    <row r="10" spans="2:18" x14ac:dyDescent="0.35">
      <c r="B10" s="6">
        <f>B9+1</f>
        <v>2</v>
      </c>
      <c r="C10" s="6" t="s">
        <v>30</v>
      </c>
      <c r="D10" s="50" t="s">
        <v>123</v>
      </c>
      <c r="E10" s="50" t="s">
        <v>123</v>
      </c>
      <c r="F10" s="50" t="s">
        <v>123</v>
      </c>
      <c r="G10" s="50" t="s">
        <v>123</v>
      </c>
      <c r="H10" s="50" t="s">
        <v>123</v>
      </c>
      <c r="I10" s="50" t="s">
        <v>123</v>
      </c>
      <c r="J10" s="30">
        <v>90</v>
      </c>
      <c r="K10" s="4">
        <v>92</v>
      </c>
      <c r="L10" s="4">
        <v>90</v>
      </c>
      <c r="M10" s="4"/>
      <c r="N10" s="4"/>
      <c r="O10" s="4"/>
      <c r="P10" s="4"/>
      <c r="Q10" s="10"/>
    </row>
    <row r="11" spans="2:18" x14ac:dyDescent="0.35">
      <c r="B11" s="6">
        <f t="shared" ref="B11:B53" si="0">B10+1</f>
        <v>3</v>
      </c>
      <c r="C11" s="6" t="s">
        <v>31</v>
      </c>
      <c r="D11" s="50" t="s">
        <v>26</v>
      </c>
      <c r="E11" s="50" t="s">
        <v>26</v>
      </c>
      <c r="F11" s="50" t="s">
        <v>26</v>
      </c>
      <c r="G11" s="50" t="s">
        <v>26</v>
      </c>
      <c r="H11" s="50" t="s">
        <v>26</v>
      </c>
      <c r="I11" s="50" t="s">
        <v>26</v>
      </c>
      <c r="J11" s="30">
        <v>98</v>
      </c>
      <c r="K11" s="4">
        <v>79</v>
      </c>
      <c r="L11" s="4">
        <v>80</v>
      </c>
      <c r="M11" s="4"/>
      <c r="N11" s="4"/>
      <c r="O11" s="4"/>
      <c r="P11" s="4"/>
      <c r="Q11" s="10"/>
    </row>
    <row r="12" spans="2:18" x14ac:dyDescent="0.35">
      <c r="B12" s="6">
        <f t="shared" si="0"/>
        <v>4</v>
      </c>
      <c r="C12" s="6" t="s">
        <v>32</v>
      </c>
      <c r="D12" s="50" t="s">
        <v>124</v>
      </c>
      <c r="E12" s="50" t="s">
        <v>124</v>
      </c>
      <c r="F12" s="50" t="s">
        <v>124</v>
      </c>
      <c r="G12" s="50" t="s">
        <v>124</v>
      </c>
      <c r="H12" s="50" t="s">
        <v>124</v>
      </c>
      <c r="I12" s="50" t="s">
        <v>124</v>
      </c>
      <c r="J12" s="23" t="s">
        <v>239</v>
      </c>
      <c r="K12" s="4">
        <v>71</v>
      </c>
      <c r="L12" s="4">
        <v>75</v>
      </c>
      <c r="M12" s="4"/>
      <c r="N12" s="4"/>
      <c r="O12" s="4"/>
      <c r="P12" s="4"/>
      <c r="Q12" s="10"/>
    </row>
    <row r="13" spans="2:18" x14ac:dyDescent="0.35">
      <c r="B13" s="6">
        <f t="shared" si="0"/>
        <v>5</v>
      </c>
      <c r="C13" s="6" t="s">
        <v>33</v>
      </c>
      <c r="D13" s="50" t="s">
        <v>125</v>
      </c>
      <c r="E13" s="50" t="s">
        <v>125</v>
      </c>
      <c r="F13" s="50" t="s">
        <v>125</v>
      </c>
      <c r="G13" s="50" t="s">
        <v>125</v>
      </c>
      <c r="H13" s="50" t="s">
        <v>125</v>
      </c>
      <c r="I13" s="50" t="s">
        <v>125</v>
      </c>
      <c r="J13" s="30">
        <v>93</v>
      </c>
      <c r="K13" s="4">
        <v>90</v>
      </c>
      <c r="L13" s="4">
        <v>85</v>
      </c>
      <c r="M13" s="4"/>
      <c r="N13" s="4"/>
      <c r="O13" s="4"/>
      <c r="P13" s="4"/>
      <c r="Q13" s="10"/>
    </row>
    <row r="14" spans="2:18" x14ac:dyDescent="0.35">
      <c r="B14" s="6">
        <f t="shared" si="0"/>
        <v>6</v>
      </c>
      <c r="C14" s="6" t="s">
        <v>34</v>
      </c>
      <c r="D14" s="50" t="s">
        <v>126</v>
      </c>
      <c r="E14" s="50" t="s">
        <v>126</v>
      </c>
      <c r="F14" s="50" t="s">
        <v>126</v>
      </c>
      <c r="G14" s="50" t="s">
        <v>126</v>
      </c>
      <c r="H14" s="50" t="s">
        <v>126</v>
      </c>
      <c r="I14" s="50" t="s">
        <v>126</v>
      </c>
      <c r="J14" s="30">
        <v>80</v>
      </c>
      <c r="K14" s="4">
        <v>75</v>
      </c>
      <c r="L14" s="4">
        <v>72</v>
      </c>
      <c r="M14" s="4"/>
      <c r="N14" s="4"/>
      <c r="O14" s="4"/>
      <c r="P14" s="4"/>
      <c r="Q14" s="10"/>
    </row>
    <row r="15" spans="2:18" x14ac:dyDescent="0.35">
      <c r="B15" s="6">
        <f t="shared" si="0"/>
        <v>7</v>
      </c>
      <c r="C15" s="6" t="s">
        <v>35</v>
      </c>
      <c r="D15" s="50" t="s">
        <v>127</v>
      </c>
      <c r="E15" s="50" t="s">
        <v>127</v>
      </c>
      <c r="F15" s="50" t="s">
        <v>127</v>
      </c>
      <c r="G15" s="50" t="s">
        <v>127</v>
      </c>
      <c r="H15" s="50" t="s">
        <v>127</v>
      </c>
      <c r="I15" s="50" t="s">
        <v>127</v>
      </c>
      <c r="J15" s="30">
        <v>100</v>
      </c>
      <c r="K15" s="4">
        <v>97</v>
      </c>
      <c r="L15" s="4">
        <v>90</v>
      </c>
      <c r="M15" s="4"/>
      <c r="N15" s="4"/>
      <c r="O15" s="4"/>
      <c r="P15" s="4"/>
      <c r="Q15" s="10"/>
    </row>
    <row r="16" spans="2:18" x14ac:dyDescent="0.35">
      <c r="B16" s="6">
        <f t="shared" si="0"/>
        <v>8</v>
      </c>
      <c r="C16" s="6" t="s">
        <v>36</v>
      </c>
      <c r="D16" s="50" t="s">
        <v>128</v>
      </c>
      <c r="E16" s="50" t="s">
        <v>128</v>
      </c>
      <c r="F16" s="50" t="s">
        <v>128</v>
      </c>
      <c r="G16" s="50" t="s">
        <v>128</v>
      </c>
      <c r="H16" s="50" t="s">
        <v>128</v>
      </c>
      <c r="I16" s="50" t="s">
        <v>128</v>
      </c>
      <c r="J16" s="30">
        <v>89</v>
      </c>
      <c r="K16" s="4">
        <v>95</v>
      </c>
      <c r="L16" s="4">
        <v>85</v>
      </c>
      <c r="M16" s="4"/>
      <c r="N16" s="4"/>
      <c r="O16" s="4"/>
      <c r="P16" s="4"/>
      <c r="Q16" s="10"/>
    </row>
    <row r="17" spans="2:17" x14ac:dyDescent="0.35">
      <c r="B17" s="6">
        <f t="shared" si="0"/>
        <v>9</v>
      </c>
      <c r="C17" s="6" t="s">
        <v>37</v>
      </c>
      <c r="D17" s="50" t="s">
        <v>129</v>
      </c>
      <c r="E17" s="50" t="s">
        <v>129</v>
      </c>
      <c r="F17" s="50" t="s">
        <v>129</v>
      </c>
      <c r="G17" s="50" t="s">
        <v>129</v>
      </c>
      <c r="H17" s="50" t="s">
        <v>129</v>
      </c>
      <c r="I17" s="50" t="s">
        <v>129</v>
      </c>
      <c r="J17" s="30">
        <v>75</v>
      </c>
      <c r="K17" s="4">
        <v>76</v>
      </c>
      <c r="L17" s="4">
        <v>70</v>
      </c>
      <c r="M17" s="4"/>
      <c r="N17" s="4"/>
      <c r="O17" s="4"/>
      <c r="P17" s="4"/>
      <c r="Q17" s="10"/>
    </row>
    <row r="18" spans="2:17" x14ac:dyDescent="0.35">
      <c r="B18" s="6">
        <f t="shared" si="0"/>
        <v>10</v>
      </c>
      <c r="C18" s="6" t="s">
        <v>38</v>
      </c>
      <c r="D18" s="50" t="s">
        <v>130</v>
      </c>
      <c r="E18" s="50" t="s">
        <v>130</v>
      </c>
      <c r="F18" s="50" t="s">
        <v>130</v>
      </c>
      <c r="G18" s="50" t="s">
        <v>130</v>
      </c>
      <c r="H18" s="50" t="s">
        <v>130</v>
      </c>
      <c r="I18" s="50" t="s">
        <v>130</v>
      </c>
      <c r="J18" s="30">
        <v>96</v>
      </c>
      <c r="K18" s="4">
        <v>97</v>
      </c>
      <c r="L18" s="4">
        <v>90</v>
      </c>
      <c r="M18" s="4"/>
      <c r="N18" s="4"/>
      <c r="O18" s="4"/>
      <c r="P18" s="4"/>
      <c r="Q18" s="10"/>
    </row>
    <row r="19" spans="2:17" x14ac:dyDescent="0.35">
      <c r="B19" s="6">
        <f t="shared" si="0"/>
        <v>11</v>
      </c>
      <c r="C19" s="6" t="s">
        <v>39</v>
      </c>
      <c r="D19" s="50" t="s">
        <v>131</v>
      </c>
      <c r="E19" s="50" t="s">
        <v>131</v>
      </c>
      <c r="F19" s="50" t="s">
        <v>131</v>
      </c>
      <c r="G19" s="50" t="s">
        <v>131</v>
      </c>
      <c r="H19" s="50" t="s">
        <v>131</v>
      </c>
      <c r="I19" s="50" t="s">
        <v>131</v>
      </c>
      <c r="J19" s="4">
        <v>81</v>
      </c>
      <c r="K19" s="4">
        <v>86</v>
      </c>
      <c r="L19" s="4">
        <v>90</v>
      </c>
      <c r="M19" s="4"/>
      <c r="N19" s="4"/>
      <c r="O19" s="4"/>
      <c r="P19" s="4"/>
      <c r="Q19" s="10"/>
    </row>
    <row r="20" spans="2:17" x14ac:dyDescent="0.35">
      <c r="B20" s="6">
        <f t="shared" si="0"/>
        <v>12</v>
      </c>
      <c r="C20" s="6" t="s">
        <v>40</v>
      </c>
      <c r="D20" s="50" t="s">
        <v>132</v>
      </c>
      <c r="E20" s="50" t="s">
        <v>132</v>
      </c>
      <c r="F20" s="50" t="s">
        <v>132</v>
      </c>
      <c r="G20" s="50" t="s">
        <v>132</v>
      </c>
      <c r="H20" s="50" t="s">
        <v>132</v>
      </c>
      <c r="I20" s="50" t="s">
        <v>132</v>
      </c>
      <c r="J20" s="30">
        <v>92</v>
      </c>
      <c r="K20" s="4">
        <v>89</v>
      </c>
      <c r="L20" s="4">
        <v>70</v>
      </c>
      <c r="M20" s="4"/>
      <c r="N20" s="4"/>
      <c r="O20" s="4"/>
      <c r="P20" s="4"/>
      <c r="Q20" s="10"/>
    </row>
    <row r="21" spans="2:17" x14ac:dyDescent="0.35">
      <c r="B21" s="6">
        <f t="shared" si="0"/>
        <v>13</v>
      </c>
      <c r="C21" s="6" t="s">
        <v>41</v>
      </c>
      <c r="D21" s="50" t="s">
        <v>133</v>
      </c>
      <c r="E21" s="50" t="s">
        <v>133</v>
      </c>
      <c r="F21" s="50" t="s">
        <v>133</v>
      </c>
      <c r="G21" s="50" t="s">
        <v>133</v>
      </c>
      <c r="H21" s="50" t="s">
        <v>133</v>
      </c>
      <c r="I21" s="50" t="s">
        <v>133</v>
      </c>
      <c r="J21" s="30">
        <v>91</v>
      </c>
      <c r="K21" s="4">
        <v>89</v>
      </c>
      <c r="L21" s="23" t="s">
        <v>239</v>
      </c>
      <c r="M21" s="4"/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42</v>
      </c>
      <c r="D22" s="50" t="s">
        <v>134</v>
      </c>
      <c r="E22" s="50" t="s">
        <v>134</v>
      </c>
      <c r="F22" s="50" t="s">
        <v>134</v>
      </c>
      <c r="G22" s="50" t="s">
        <v>134</v>
      </c>
      <c r="H22" s="50" t="s">
        <v>134</v>
      </c>
      <c r="I22" s="50" t="s">
        <v>134</v>
      </c>
      <c r="J22" s="30">
        <v>83</v>
      </c>
      <c r="K22" s="4">
        <v>88</v>
      </c>
      <c r="L22" s="4">
        <v>85</v>
      </c>
      <c r="M22" s="4"/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43</v>
      </c>
      <c r="D23" s="50" t="s">
        <v>135</v>
      </c>
      <c r="E23" s="50" t="s">
        <v>135</v>
      </c>
      <c r="F23" s="50" t="s">
        <v>135</v>
      </c>
      <c r="G23" s="50" t="s">
        <v>135</v>
      </c>
      <c r="H23" s="50" t="s">
        <v>135</v>
      </c>
      <c r="I23" s="50" t="s">
        <v>135</v>
      </c>
      <c r="J23" s="30">
        <v>98</v>
      </c>
      <c r="K23" s="4">
        <v>90</v>
      </c>
      <c r="L23" s="4">
        <v>80</v>
      </c>
      <c r="M23" s="4"/>
      <c r="N23" s="4"/>
      <c r="O23" s="4"/>
      <c r="P23" s="4"/>
      <c r="Q23" s="10"/>
    </row>
    <row r="24" spans="2:17" x14ac:dyDescent="0.35">
      <c r="B24" s="6">
        <f t="shared" si="0"/>
        <v>16</v>
      </c>
      <c r="C24" s="6" t="s">
        <v>44</v>
      </c>
      <c r="D24" s="50" t="s">
        <v>136</v>
      </c>
      <c r="E24" s="50" t="s">
        <v>136</v>
      </c>
      <c r="F24" s="50" t="s">
        <v>136</v>
      </c>
      <c r="G24" s="50" t="s">
        <v>136</v>
      </c>
      <c r="H24" s="50" t="s">
        <v>136</v>
      </c>
      <c r="I24" s="50" t="s">
        <v>136</v>
      </c>
      <c r="J24" s="30">
        <v>100</v>
      </c>
      <c r="K24" s="4">
        <v>92</v>
      </c>
      <c r="L24" s="4">
        <v>94</v>
      </c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6" t="s">
        <v>45</v>
      </c>
      <c r="D25" s="50" t="s">
        <v>137</v>
      </c>
      <c r="E25" s="50" t="s">
        <v>137</v>
      </c>
      <c r="F25" s="50" t="s">
        <v>137</v>
      </c>
      <c r="G25" s="50" t="s">
        <v>137</v>
      </c>
      <c r="H25" s="50" t="s">
        <v>137</v>
      </c>
      <c r="I25" s="50" t="s">
        <v>137</v>
      </c>
      <c r="J25" s="30">
        <v>100</v>
      </c>
      <c r="K25" s="4">
        <v>89</v>
      </c>
      <c r="L25" s="4">
        <v>90</v>
      </c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6" t="s">
        <v>46</v>
      </c>
      <c r="D26" s="50" t="s">
        <v>138</v>
      </c>
      <c r="E26" s="50" t="s">
        <v>138</v>
      </c>
      <c r="F26" s="50" t="s">
        <v>138</v>
      </c>
      <c r="G26" s="50" t="s">
        <v>138</v>
      </c>
      <c r="H26" s="50" t="s">
        <v>138</v>
      </c>
      <c r="I26" s="50" t="s">
        <v>138</v>
      </c>
      <c r="J26" s="30">
        <v>85</v>
      </c>
      <c r="K26" s="4">
        <v>90</v>
      </c>
      <c r="L26" s="23" t="s">
        <v>239</v>
      </c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6" t="s">
        <v>47</v>
      </c>
      <c r="D27" s="50" t="s">
        <v>139</v>
      </c>
      <c r="E27" s="50" t="s">
        <v>139</v>
      </c>
      <c r="F27" s="50" t="s">
        <v>139</v>
      </c>
      <c r="G27" s="50" t="s">
        <v>139</v>
      </c>
      <c r="H27" s="50" t="s">
        <v>139</v>
      </c>
      <c r="I27" s="50" t="s">
        <v>139</v>
      </c>
      <c r="J27" s="30">
        <v>84</v>
      </c>
      <c r="K27" s="4">
        <v>83</v>
      </c>
      <c r="L27" s="4">
        <v>75</v>
      </c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6" t="s">
        <v>48</v>
      </c>
      <c r="D28" s="50" t="s">
        <v>140</v>
      </c>
      <c r="E28" s="50" t="s">
        <v>140</v>
      </c>
      <c r="F28" s="50" t="s">
        <v>140</v>
      </c>
      <c r="G28" s="50" t="s">
        <v>140</v>
      </c>
      <c r="H28" s="50" t="s">
        <v>140</v>
      </c>
      <c r="I28" s="50" t="s">
        <v>140</v>
      </c>
      <c r="J28" s="30">
        <v>94</v>
      </c>
      <c r="K28" s="4">
        <v>84</v>
      </c>
      <c r="L28" s="4">
        <v>85</v>
      </c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6" t="s">
        <v>49</v>
      </c>
      <c r="D29" s="50" t="s">
        <v>141</v>
      </c>
      <c r="E29" s="50" t="s">
        <v>141</v>
      </c>
      <c r="F29" s="50" t="s">
        <v>141</v>
      </c>
      <c r="G29" s="50" t="s">
        <v>141</v>
      </c>
      <c r="H29" s="50" t="s">
        <v>141</v>
      </c>
      <c r="I29" s="50" t="s">
        <v>141</v>
      </c>
      <c r="J29" s="30">
        <v>91</v>
      </c>
      <c r="K29" s="4">
        <v>92</v>
      </c>
      <c r="L29" s="4">
        <v>78</v>
      </c>
      <c r="M29" s="4"/>
      <c r="N29" s="4"/>
      <c r="O29" s="4"/>
      <c r="P29" s="4"/>
      <c r="Q29" s="10"/>
    </row>
    <row r="30" spans="2:17" x14ac:dyDescent="0.35">
      <c r="B30" s="6">
        <f t="shared" si="0"/>
        <v>22</v>
      </c>
      <c r="C30" s="6"/>
      <c r="D30" s="50" t="s">
        <v>142</v>
      </c>
      <c r="E30" s="50" t="s">
        <v>142</v>
      </c>
      <c r="F30" s="50" t="s">
        <v>142</v>
      </c>
      <c r="G30" s="50" t="s">
        <v>142</v>
      </c>
      <c r="H30" s="50" t="s">
        <v>142</v>
      </c>
      <c r="I30" s="50" t="s">
        <v>142</v>
      </c>
      <c r="J30" s="4">
        <v>100</v>
      </c>
      <c r="K30" s="4">
        <v>84</v>
      </c>
      <c r="L30" s="4">
        <v>88</v>
      </c>
      <c r="M30" s="4"/>
      <c r="N30" s="4"/>
      <c r="O30" s="4"/>
      <c r="P30" s="4"/>
      <c r="Q30" s="10"/>
    </row>
    <row r="31" spans="2:17" x14ac:dyDescent="0.35">
      <c r="B31" s="6">
        <f t="shared" si="0"/>
        <v>23</v>
      </c>
      <c r="C31" s="6"/>
      <c r="D31" s="50" t="s">
        <v>27</v>
      </c>
      <c r="E31" s="50" t="s">
        <v>27</v>
      </c>
      <c r="F31" s="50" t="s">
        <v>27</v>
      </c>
      <c r="G31" s="50" t="s">
        <v>27</v>
      </c>
      <c r="H31" s="50" t="s">
        <v>27</v>
      </c>
      <c r="I31" s="50" t="s">
        <v>27</v>
      </c>
      <c r="J31" s="4">
        <v>100</v>
      </c>
      <c r="K31" s="4">
        <v>88</v>
      </c>
      <c r="L31" s="4">
        <v>77</v>
      </c>
      <c r="M31" s="4"/>
      <c r="N31" s="4"/>
      <c r="O31" s="4"/>
      <c r="P31" s="4"/>
      <c r="Q31" s="10"/>
    </row>
    <row r="32" spans="2:17" x14ac:dyDescent="0.35">
      <c r="B32" s="6">
        <f t="shared" si="0"/>
        <v>24</v>
      </c>
      <c r="C32" s="6"/>
      <c r="D32" s="50" t="s">
        <v>28</v>
      </c>
      <c r="E32" s="50" t="s">
        <v>28</v>
      </c>
      <c r="F32" s="50" t="s">
        <v>28</v>
      </c>
      <c r="G32" s="50" t="s">
        <v>28</v>
      </c>
      <c r="H32" s="50" t="s">
        <v>28</v>
      </c>
      <c r="I32" s="50" t="s">
        <v>28</v>
      </c>
      <c r="J32" s="4">
        <v>100</v>
      </c>
      <c r="K32" s="4">
        <v>91</v>
      </c>
      <c r="L32" s="4">
        <v>90</v>
      </c>
      <c r="M32" s="4"/>
      <c r="N32" s="4"/>
      <c r="O32" s="4"/>
      <c r="P32" s="4"/>
      <c r="Q32" s="10"/>
    </row>
    <row r="33" spans="2:17" x14ac:dyDescent="0.35">
      <c r="B33" s="6">
        <f t="shared" si="0"/>
        <v>25</v>
      </c>
      <c r="C33" s="6"/>
      <c r="D33" s="50" t="s">
        <v>143</v>
      </c>
      <c r="E33" s="50" t="s">
        <v>143</v>
      </c>
      <c r="F33" s="50" t="s">
        <v>143</v>
      </c>
      <c r="G33" s="50" t="s">
        <v>143</v>
      </c>
      <c r="H33" s="50" t="s">
        <v>143</v>
      </c>
      <c r="I33" s="50" t="s">
        <v>143</v>
      </c>
      <c r="J33" s="4">
        <v>100</v>
      </c>
      <c r="K33" s="4">
        <v>96</v>
      </c>
      <c r="L33" s="4">
        <v>90</v>
      </c>
      <c r="M33" s="4"/>
      <c r="N33" s="4"/>
      <c r="O33" s="4"/>
      <c r="P33" s="4"/>
      <c r="Q33" s="10"/>
    </row>
    <row r="34" spans="2:17" x14ac:dyDescent="0.35">
      <c r="B34" s="6">
        <f t="shared" si="0"/>
        <v>26</v>
      </c>
      <c r="C34" s="6"/>
      <c r="D34" s="50" t="s">
        <v>144</v>
      </c>
      <c r="E34" s="50" t="s">
        <v>144</v>
      </c>
      <c r="F34" s="50" t="s">
        <v>144</v>
      </c>
      <c r="G34" s="50" t="s">
        <v>144</v>
      </c>
      <c r="H34" s="50" t="s">
        <v>144</v>
      </c>
      <c r="I34" s="50" t="s">
        <v>144</v>
      </c>
      <c r="J34" s="4">
        <v>100</v>
      </c>
      <c r="K34" s="4">
        <v>95</v>
      </c>
      <c r="L34" s="4">
        <v>85</v>
      </c>
      <c r="M34" s="4"/>
      <c r="N34" s="4"/>
      <c r="O34" s="4"/>
      <c r="P34" s="4"/>
      <c r="Q34" s="10"/>
    </row>
    <row r="35" spans="2:17" x14ac:dyDescent="0.35">
      <c r="B35" s="6">
        <f t="shared" si="0"/>
        <v>27</v>
      </c>
      <c r="C35" s="6"/>
      <c r="D35" s="50" t="s">
        <v>145</v>
      </c>
      <c r="E35" s="50" t="s">
        <v>145</v>
      </c>
      <c r="F35" s="50" t="s">
        <v>145</v>
      </c>
      <c r="G35" s="50" t="s">
        <v>145</v>
      </c>
      <c r="H35" s="50" t="s">
        <v>145</v>
      </c>
      <c r="I35" s="50" t="s">
        <v>145</v>
      </c>
      <c r="J35" s="4">
        <v>79</v>
      </c>
      <c r="K35" s="4">
        <v>75</v>
      </c>
      <c r="L35" s="4">
        <v>76</v>
      </c>
      <c r="M35" s="4"/>
      <c r="N35" s="4"/>
      <c r="O35" s="4"/>
      <c r="P35" s="4"/>
      <c r="Q35" s="10"/>
    </row>
    <row r="36" spans="2:17" x14ac:dyDescent="0.35">
      <c r="B36" s="6">
        <f t="shared" si="0"/>
        <v>28</v>
      </c>
      <c r="C36" s="6"/>
      <c r="D36" s="50" t="s">
        <v>146</v>
      </c>
      <c r="E36" s="50" t="s">
        <v>146</v>
      </c>
      <c r="F36" s="50" t="s">
        <v>146</v>
      </c>
      <c r="G36" s="50" t="s">
        <v>146</v>
      </c>
      <c r="H36" s="50" t="s">
        <v>146</v>
      </c>
      <c r="I36" s="50" t="s">
        <v>146</v>
      </c>
      <c r="J36" s="4">
        <v>100</v>
      </c>
      <c r="K36" s="4">
        <v>93</v>
      </c>
      <c r="L36" s="4">
        <v>85</v>
      </c>
      <c r="M36" s="4"/>
      <c r="N36" s="4"/>
      <c r="O36" s="4"/>
      <c r="P36" s="4"/>
      <c r="Q36" s="10"/>
    </row>
    <row r="37" spans="2:17" x14ac:dyDescent="0.35">
      <c r="B37" s="6">
        <f t="shared" si="0"/>
        <v>29</v>
      </c>
      <c r="C37" s="6"/>
      <c r="D37" s="50" t="s">
        <v>147</v>
      </c>
      <c r="E37" s="50" t="s">
        <v>147</v>
      </c>
      <c r="F37" s="50" t="s">
        <v>147</v>
      </c>
      <c r="G37" s="50" t="s">
        <v>147</v>
      </c>
      <c r="H37" s="50" t="s">
        <v>147</v>
      </c>
      <c r="I37" s="50" t="s">
        <v>147</v>
      </c>
      <c r="J37" s="4">
        <v>99</v>
      </c>
      <c r="K37" s="4">
        <v>88</v>
      </c>
      <c r="L37" s="4">
        <v>75</v>
      </c>
      <c r="M37" s="4"/>
      <c r="N37" s="4"/>
      <c r="O37" s="4"/>
      <c r="P37" s="4"/>
      <c r="Q37" s="10"/>
    </row>
    <row r="38" spans="2:17" x14ac:dyDescent="0.35">
      <c r="B38" s="6">
        <f t="shared" si="0"/>
        <v>30</v>
      </c>
      <c r="C38" s="6"/>
      <c r="D38" s="50" t="s">
        <v>148</v>
      </c>
      <c r="E38" s="50" t="s">
        <v>148</v>
      </c>
      <c r="F38" s="50" t="s">
        <v>148</v>
      </c>
      <c r="G38" s="50" t="s">
        <v>148</v>
      </c>
      <c r="H38" s="50" t="s">
        <v>148</v>
      </c>
      <c r="I38" s="50" t="s">
        <v>148</v>
      </c>
      <c r="J38" s="4">
        <v>100</v>
      </c>
      <c r="K38" s="4">
        <v>83</v>
      </c>
      <c r="L38" s="4">
        <v>74</v>
      </c>
      <c r="M38" s="4"/>
      <c r="N38" s="4"/>
      <c r="O38" s="4"/>
      <c r="P38" s="4"/>
      <c r="Q38" s="10"/>
    </row>
    <row r="39" spans="2:17" x14ac:dyDescent="0.35">
      <c r="B39" s="6">
        <f t="shared" si="0"/>
        <v>31</v>
      </c>
      <c r="C39" s="6"/>
      <c r="D39" s="50" t="s">
        <v>149</v>
      </c>
      <c r="E39" s="50" t="s">
        <v>149</v>
      </c>
      <c r="F39" s="50" t="s">
        <v>149</v>
      </c>
      <c r="G39" s="50" t="s">
        <v>149</v>
      </c>
      <c r="H39" s="50" t="s">
        <v>149</v>
      </c>
      <c r="I39" s="50" t="s">
        <v>149</v>
      </c>
      <c r="J39" s="4">
        <v>80</v>
      </c>
      <c r="K39" s="4">
        <v>82</v>
      </c>
      <c r="L39" s="23" t="s">
        <v>239</v>
      </c>
      <c r="M39" s="4"/>
      <c r="N39" s="4"/>
      <c r="O39" s="4"/>
      <c r="P39" s="4"/>
      <c r="Q39" s="10"/>
    </row>
    <row r="40" spans="2:17" x14ac:dyDescent="0.35">
      <c r="B40" s="6">
        <f t="shared" si="0"/>
        <v>32</v>
      </c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0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0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0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0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0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0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0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0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0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0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0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0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0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36"/>
      <c r="D54" s="36"/>
      <c r="E54" s="1"/>
      <c r="H54" s="39" t="s">
        <v>19</v>
      </c>
      <c r="I54" s="39"/>
      <c r="J54" s="11">
        <f>COUNTIF(J9:J53,"&gt;=70")</f>
        <v>30</v>
      </c>
      <c r="K54" s="11">
        <f t="shared" ref="K54:P54" si="1">COUNTIF(K9:K53,"&gt;=70")</f>
        <v>31</v>
      </c>
      <c r="L54" s="11">
        <f t="shared" si="1"/>
        <v>28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35">
      <c r="C55" s="36"/>
      <c r="D55" s="36"/>
      <c r="E55" s="8"/>
      <c r="H55" s="40" t="s">
        <v>20</v>
      </c>
      <c r="I55" s="40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35">
      <c r="C56" s="36"/>
      <c r="D56" s="36"/>
      <c r="E56" s="36"/>
      <c r="H56" s="40" t="s">
        <v>21</v>
      </c>
      <c r="I56" s="40"/>
      <c r="J56" s="12">
        <f>COUNT(J9:J53)</f>
        <v>30</v>
      </c>
      <c r="K56" s="12">
        <f t="shared" ref="K56:Q56" si="4">COUNT(K9:K53)</f>
        <v>31</v>
      </c>
      <c r="L56" s="12">
        <f t="shared" si="4"/>
        <v>28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35">
      <c r="C57" s="36"/>
      <c r="D57" s="36"/>
      <c r="E57" s="1"/>
      <c r="H57" s="41" t="s">
        <v>16</v>
      </c>
      <c r="I57" s="4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35">
      <c r="C58" s="36"/>
      <c r="D58" s="36"/>
      <c r="E58" s="1"/>
      <c r="H58" s="41" t="s">
        <v>17</v>
      </c>
      <c r="I58" s="4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T. ETICA 105A</vt:lpstr>
      <vt:lpstr>FUND. INV. 105C</vt:lpstr>
      <vt:lpstr>FUND.INV. 105B</vt:lpstr>
      <vt:lpstr>DINAMICA SOC. 305A</vt:lpstr>
      <vt:lpstr>COMP. ORG. 305B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Erika del Carmen Paez Chacha</cp:lastModifiedBy>
  <cp:lastPrinted>2023-03-21T15:13:53Z</cp:lastPrinted>
  <dcterms:created xsi:type="dcterms:W3CDTF">2023-03-14T19:16:59Z</dcterms:created>
  <dcterms:modified xsi:type="dcterms:W3CDTF">2023-11-30T02:29:21Z</dcterms:modified>
</cp:coreProperties>
</file>