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3_ENER24\REPORTE_SGI23_24\archivos_maldad\"/>
    </mc:Choice>
  </mc:AlternateContent>
  <bookViews>
    <workbookView xWindow="0" yWindow="0" windowWidth="18210" windowHeight="700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5" l="1"/>
  <c r="A15" i="24"/>
  <c r="A16" i="24"/>
  <c r="A15" i="22" l="1"/>
  <c r="N28" i="25" l="1"/>
  <c r="M28" i="25"/>
  <c r="K28" i="25"/>
  <c r="G28" i="25"/>
  <c r="F28" i="25"/>
  <c r="E15" i="25"/>
  <c r="J15" i="25" s="1"/>
  <c r="D15" i="25"/>
  <c r="C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J16" i="24" s="1"/>
  <c r="D16" i="24"/>
  <c r="C16" i="24"/>
  <c r="E15" i="24"/>
  <c r="J15" i="24" s="1"/>
  <c r="D15" i="24"/>
  <c r="C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J16" i="23" s="1"/>
  <c r="D16" i="23"/>
  <c r="C16" i="23"/>
  <c r="E15" i="23"/>
  <c r="J15" i="23" s="1"/>
  <c r="D15" i="23"/>
  <c r="C15" i="23"/>
  <c r="E14" i="23"/>
  <c r="J14" i="23" s="1"/>
  <c r="D14" i="23"/>
  <c r="C14" i="23"/>
  <c r="B10" i="23"/>
  <c r="B37" i="23" s="1"/>
  <c r="L8" i="23"/>
  <c r="H8" i="23"/>
  <c r="E8" i="23"/>
  <c r="A16" i="22"/>
  <c r="C15" i="22"/>
  <c r="D15" i="22"/>
  <c r="E15" i="22"/>
  <c r="L15" i="22" s="1"/>
  <c r="C16" i="22"/>
  <c r="D16" i="22"/>
  <c r="E16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H16" i="22" l="1"/>
  <c r="L16" i="22"/>
  <c r="H15" i="22"/>
  <c r="L14" i="25"/>
  <c r="L15" i="25"/>
  <c r="H14" i="25"/>
  <c r="H15" i="25"/>
  <c r="E28" i="25"/>
  <c r="L14" i="24"/>
  <c r="L15" i="24"/>
  <c r="L16" i="24"/>
  <c r="H14" i="24"/>
  <c r="H15" i="24"/>
  <c r="H16" i="24"/>
  <c r="E28" i="24"/>
  <c r="L14" i="23"/>
  <c r="L15" i="23"/>
  <c r="L16" i="23"/>
  <c r="H14" i="23"/>
  <c r="H15" i="23"/>
  <c r="H16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<sst xmlns="http://schemas.openxmlformats.org/spreadsheetml/2006/main" count="183" uniqueCount="48">
  <si>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</si>
  <si>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</si>
  <si>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</si>
  <si>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</si>
  <si>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</si>
  <si>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</si>
  <si>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</si>
  <si>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</si>
  <si>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</si>
  <si>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</si>
  <si>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</si>
  <si>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</si>
  <si>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</si>
  <si>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</si>
  <si>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</si>
  <si>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</si>
  <si>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</si>
  <si>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</si>
  <si>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</si>
  <si>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</si>
  <si>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</si>
  <si>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</si>
  <si>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</si>
  <si>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</si>
  <si>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</si>
  <si>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</si>
  <si>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</si>
  <si>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</si>
  <si>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</si>
  <si>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</si>
  <si>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</si>
  <si>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Electromecánica</t>
  </si>
  <si>
    <t>Electromecánica</t>
  </si>
  <si>
    <t>Blanca Nicandria Rios Ataxca</t>
  </si>
  <si>
    <t>IEME</t>
  </si>
  <si>
    <t>PROFESORA</t>
  </si>
  <si>
    <t>JEFE DE CARRERA</t>
  </si>
  <si>
    <t>S/E</t>
  </si>
  <si>
    <t>Taller de Investigación II</t>
  </si>
  <si>
    <t>MICROCONTROLADORES</t>
  </si>
  <si>
    <t>SEPTIMEBRE 2023 - ENERO 24</t>
  </si>
  <si>
    <t>HACIA LAS FAS</t>
  </si>
  <si>
    <t>502 B</t>
  </si>
  <si>
    <t>502 A</t>
  </si>
  <si>
    <t>702 B</t>
  </si>
  <si>
    <t>MII. Esteban Domínguez Fiscal</t>
  </si>
  <si>
    <t>TALLER DE INVESTIGACIÓN II</t>
  </si>
  <si>
    <t>702B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</si>
</sst>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topLeftCell="A4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29" t="s">
        <v>40</v>
      </c>
      <c r="M8" s="29"/>
      <c r="N8" s="29"/>
    </row>
    <row r="10" spans="1:14" x14ac:dyDescent="0.2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38</v>
      </c>
      <c r="B14" s="9" t="s">
        <v>37</v>
      </c>
      <c r="C14" s="9" t="s">
        <v>43</v>
      </c>
      <c r="D14" s="9" t="s">
        <v>34</v>
      </c>
      <c r="E14" s="9">
        <v>27</v>
      </c>
      <c r="F14" s="9"/>
      <c r="G14" s="9"/>
      <c r="H14" s="10"/>
      <c r="I14" s="9">
        <v>0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">
      <c r="A15" s="8" t="s">
        <v>38</v>
      </c>
      <c r="B15" s="9" t="s">
        <v>37</v>
      </c>
      <c r="C15" s="9" t="s">
        <v>42</v>
      </c>
      <c r="D15" s="9" t="s">
        <v>34</v>
      </c>
      <c r="E15" s="9">
        <v>19</v>
      </c>
      <c r="F15" s="9"/>
      <c r="G15" s="9"/>
      <c r="H15" s="10"/>
      <c r="I15" s="9">
        <v>0</v>
      </c>
      <c r="J15" s="10"/>
      <c r="K15" s="9">
        <v>0</v>
      </c>
      <c r="L15" s="10">
        <v>0</v>
      </c>
      <c r="M15" s="9"/>
      <c r="N15" s="15"/>
    </row>
    <row r="16" spans="1:14" s="11" customFormat="1" x14ac:dyDescent="0.2">
      <c r="A16" s="8" t="s">
        <v>39</v>
      </c>
      <c r="B16" s="9" t="s">
        <v>21</v>
      </c>
      <c r="C16" s="9" t="s">
        <v>44</v>
      </c>
      <c r="D16" s="9" t="s">
        <v>34</v>
      </c>
      <c r="E16" s="9">
        <v>11</v>
      </c>
      <c r="F16" s="9">
        <v>11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96.91</v>
      </c>
      <c r="N16" s="15">
        <v>0.36363000000000001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11</v>
      </c>
      <c r="G28" s="17">
        <f>SUM(G14:G27)</f>
        <v>0</v>
      </c>
      <c r="H28" s="18"/>
      <c r="I28" s="17">
        <f>(E28-SUM(F28:G28))-K28</f>
        <v>46</v>
      </c>
      <c r="J28" s="18"/>
      <c r="K28" s="17">
        <f>SUM(K14:K27)</f>
        <v>0</v>
      </c>
      <c r="L28" s="18">
        <f>K28/E28</f>
        <v>0</v>
      </c>
      <c r="M28" s="17"/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35</v>
      </c>
      <c r="C33" s="26"/>
      <c r="D33" s="26"/>
      <c r="G33" s="27" t="s">
        <v>36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Blanca Nicandria Rios Ataxca</v>
      </c>
      <c r="C37" s="23"/>
      <c r="D37" s="23"/>
      <c r="E37" s="13"/>
      <c r="F37" s="13"/>
      <c r="G37" s="23" t="s">
        <v>45</v>
      </c>
      <c r="H37" s="23"/>
      <c r="I37" s="23"/>
      <c r="J37" s="23"/>
    </row>
    <row r="43" spans="1:10" x14ac:dyDescent="0.2">
      <c r="D43" s="1" t="s">
        <v>41</v>
      </c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F42" sqref="F42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SEPTIMEBRE 2023 - ENERO 24</v>
      </c>
      <c r="M8" s="29"/>
      <c r="N8" s="29"/>
    </row>
    <row r="10" spans="1:14" x14ac:dyDescent="0.2">
      <c r="A10" s="4" t="s">
        <v>8</v>
      </c>
      <c r="B10" s="29" t="str">
        <f>'1'!B10</f>
        <v>Blanca Nicandria Rios Ataxca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Taller de Investigación II</v>
      </c>
      <c r="B14" s="21"/>
      <c r="C14" s="9" t="str">
        <f>'1'!C14</f>
        <v>502 A</v>
      </c>
      <c r="D14" s="9" t="str">
        <f>'1'!D14</f>
        <v>IEME</v>
      </c>
      <c r="E14" s="9">
        <f>'1'!E14</f>
        <v>27</v>
      </c>
      <c r="F14" s="9"/>
      <c r="G14" s="9"/>
      <c r="H14" s="10">
        <f t="shared" ref="H14:H27" si="0">F14/E14</f>
        <v>0</v>
      </c>
      <c r="I14" s="9"/>
      <c r="J14" s="10">
        <v>0</v>
      </c>
      <c r="K14" s="9"/>
      <c r="L14" s="10">
        <f t="shared" ref="L14:L28" si="1">K14/E14</f>
        <v>0</v>
      </c>
      <c r="M14" s="9"/>
      <c r="N14" s="15"/>
    </row>
    <row r="15" spans="1:14" s="11" customFormat="1" ht="25.5" x14ac:dyDescent="0.2">
      <c r="A15" s="9" t="str">
        <f>'1'!A15</f>
        <v>Taller de Investigación II</v>
      </c>
      <c r="B15" s="9"/>
      <c r="C15" s="9" t="str">
        <f>'1'!C15</f>
        <v>502 B</v>
      </c>
      <c r="D15" s="9" t="str">
        <f>'1'!D15</f>
        <v>IEME</v>
      </c>
      <c r="E15" s="9">
        <f>'1'!E15</f>
        <v>19</v>
      </c>
      <c r="F15" s="9"/>
      <c r="G15" s="9"/>
      <c r="H15" s="10">
        <f t="shared" si="0"/>
        <v>0</v>
      </c>
      <c r="I15" s="9"/>
      <c r="J15" s="10">
        <v>0</v>
      </c>
      <c r="K15" s="9"/>
      <c r="L15" s="10">
        <f t="shared" si="1"/>
        <v>0</v>
      </c>
      <c r="M15" s="9"/>
      <c r="N15" s="15"/>
    </row>
    <row r="16" spans="1:14" s="11" customFormat="1" ht="25.5" x14ac:dyDescent="0.2">
      <c r="A16" s="9" t="str">
        <f>'1'!A16</f>
        <v>MICROCONTROLADORES</v>
      </c>
      <c r="B16" s="9"/>
      <c r="C16" s="9" t="str">
        <f>'1'!C16</f>
        <v>702 B</v>
      </c>
      <c r="D16" s="9" t="str">
        <f>'1'!D16</f>
        <v>IEME</v>
      </c>
      <c r="E16" s="9">
        <f>'1'!E16</f>
        <v>11</v>
      </c>
      <c r="F16" s="9"/>
      <c r="G16" s="9"/>
      <c r="H16" s="10">
        <f t="shared" si="0"/>
        <v>0</v>
      </c>
      <c r="I16" s="9"/>
      <c r="J16" s="10">
        <v>0</v>
      </c>
      <c r="K16" s="9"/>
      <c r="L16" s="10">
        <f t="shared" si="1"/>
        <v>0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4:I28" si="2">(E28-SUM(F28:G28))-K28</f>
        <v>57</v>
      </c>
      <c r="J28" s="18">
        <f t="shared" ref="J17:J28" si="3">I28/E28</f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Blanca Nicandria Rios Ataxca</v>
      </c>
      <c r="C37" s="23"/>
      <c r="D37" s="23"/>
      <c r="E37" s="13"/>
      <c r="F37" s="13"/>
      <c r="G37" s="23" t="s">
        <v>45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A20" sqref="A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SEPTIMEBRE 2023 - ENERO 24</v>
      </c>
      <c r="M8" s="29"/>
      <c r="N8" s="29"/>
    </row>
    <row r="10" spans="1:14" x14ac:dyDescent="0.2">
      <c r="A10" s="4" t="s">
        <v>8</v>
      </c>
      <c r="B10" s="29" t="str">
        <f>'1'!B10</f>
        <v>Blanca Nicandria Rios Ataxca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">
        <v>46</v>
      </c>
      <c r="B14" s="9"/>
      <c r="C14" s="9" t="str">
        <f>'1'!C14</f>
        <v>502 A</v>
      </c>
      <c r="D14" s="9" t="str">
        <f>'1'!D14</f>
        <v>IEME</v>
      </c>
      <c r="E14" s="9">
        <f>'1'!E14</f>
        <v>27</v>
      </c>
      <c r="F14" s="9"/>
      <c r="G14" s="9"/>
      <c r="H14" s="10">
        <f t="shared" ref="H14:H17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">
        <v>46</v>
      </c>
      <c r="B15" s="9"/>
      <c r="C15" s="9" t="str">
        <f>'1'!C15</f>
        <v>502 B</v>
      </c>
      <c r="D15" s="9" t="str">
        <f>'1'!D15</f>
        <v>IEME</v>
      </c>
      <c r="E15" s="9">
        <f>'1'!E15</f>
        <v>19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">
        <v>39</v>
      </c>
      <c r="B16" s="9"/>
      <c r="C16" s="9" t="str">
        <f>'1'!C16</f>
        <v>702 B</v>
      </c>
      <c r="D16" s="9" t="str">
        <f>'1'!D16</f>
        <v>IEME</v>
      </c>
      <c r="E16" s="9">
        <f>'1'!E16</f>
        <v>11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4:I28" si="3">(E28-SUM(F28:G28))-K28</f>
        <v>57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Blanca Nicandria Rios Ataxca</v>
      </c>
      <c r="C37" s="23"/>
      <c r="D37" s="23"/>
      <c r="E37" s="13"/>
      <c r="F37" s="13"/>
      <c r="G37" s="23" t="s">
        <v>45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A21" sqref="A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SEPTIMEBRE 2023 - ENERO 24</v>
      </c>
      <c r="M8" s="29"/>
      <c r="N8" s="29"/>
    </row>
    <row r="10" spans="1:14" x14ac:dyDescent="0.2">
      <c r="A10" s="4" t="s">
        <v>8</v>
      </c>
      <c r="B10" s="29" t="str">
        <f>'1'!B10</f>
        <v>Blanca Nicandria Rios Ataxca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Taller de Investigación II</v>
      </c>
      <c r="B14" s="9"/>
      <c r="C14" s="9" t="str">
        <f>'1'!C14</f>
        <v>502 A</v>
      </c>
      <c r="D14" s="9" t="str">
        <f>'1'!D14</f>
        <v>IEME</v>
      </c>
      <c r="E14" s="9">
        <f>'1'!E14</f>
        <v>27</v>
      </c>
      <c r="F14" s="9"/>
      <c r="G14" s="9"/>
      <c r="H14" s="10">
        <f t="shared" ref="H14:H17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Taller de Investigación II</v>
      </c>
      <c r="B15" s="9"/>
      <c r="C15" s="9" t="str">
        <f>'1'!C15</f>
        <v>502 B</v>
      </c>
      <c r="D15" s="9" t="str">
        <f>'1'!D15</f>
        <v>IEME</v>
      </c>
      <c r="E15" s="9">
        <f>'1'!E15</f>
        <v>19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MICROCONTROLADORES</v>
      </c>
      <c r="B16" s="9"/>
      <c r="C16" s="9" t="str">
        <f>'1'!C16</f>
        <v>702 B</v>
      </c>
      <c r="D16" s="9" t="str">
        <f>'1'!D16</f>
        <v>IEME</v>
      </c>
      <c r="E16" s="9">
        <f>'1'!E16</f>
        <v>11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4:I28" si="3">(E28-SUM(F28:G28))-K28</f>
        <v>57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Blanca Nicandria Rios Ataxca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SEPTIMEBRE 2023 - ENERO 24</v>
      </c>
      <c r="M8" s="29"/>
      <c r="N8" s="29"/>
    </row>
    <row r="10" spans="1:14" x14ac:dyDescent="0.2">
      <c r="A10" s="4" t="s">
        <v>8</v>
      </c>
      <c r="B10" s="29" t="str">
        <f>'1'!B10</f>
        <v>Blanca Nicandria Rios Ataxca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Taller de Investigación II</v>
      </c>
      <c r="B14" s="9"/>
      <c r="C14" s="9" t="str">
        <f>'1'!C14</f>
        <v>502 A</v>
      </c>
      <c r="D14" s="9" t="str">
        <f>'1'!D14</f>
        <v>IEME</v>
      </c>
      <c r="E14" s="9">
        <f>'1'!E14</f>
        <v>27</v>
      </c>
      <c r="F14" s="9"/>
      <c r="G14" s="9"/>
      <c r="H14" s="10">
        <f t="shared" ref="H14:H27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">
        <v>46</v>
      </c>
      <c r="B15" s="9"/>
      <c r="C15" s="9" t="str">
        <f>'1'!C15</f>
        <v>502 B</v>
      </c>
      <c r="D15" s="9" t="str">
        <f>'1'!D15</f>
        <v>IEME</v>
      </c>
      <c r="E15" s="9">
        <f>'1'!E15</f>
        <v>19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">
        <v>39</v>
      </c>
      <c r="B16" s="9"/>
      <c r="C16" s="9" t="s">
        <v>47</v>
      </c>
      <c r="D16" s="9" t="str">
        <f>'1'!D16</f>
        <v>IEME</v>
      </c>
      <c r="E16" s="9">
        <v>11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4:I28" si="3">(E28-SUM(F28:G28))-K28</f>
        <v>57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Blanca Nicandria Rios Ataxca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cp:lastPrinted>2022-10-07T03:27:11Z</cp:lastPrinted>
  <dcterms:created xsi:type="dcterms:W3CDTF">2021-11-22T14:45:25Z</dcterms:created>
  <dcterms:modified xsi:type="dcterms:W3CDTF">2023-10-02T10:56:12Z</dcterms:modified>
  <cp:category/>
  <cp:contentStatus/>
</cp:coreProperties>
</file>