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EPORTE4\"/>
    </mc:Choice>
  </mc:AlternateContent>
  <bookViews>
    <workbookView xWindow="0" yWindow="0" windowWidth="9570" windowHeight="3690" firstSheet="1" activeTab="3"/>
  </bookViews>
  <sheets>
    <sheet name="MICROCONTROLADORES" sheetId="3" r:id="rId1"/>
    <sheet name="TALLER DE INV. II-A" sheetId="1" r:id="rId2"/>
    <sheet name="TALLER DE INV. II-B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9" i="3"/>
  <c r="Q27" i="4" l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B10" i="4"/>
  <c r="B11" i="4" s="1"/>
  <c r="B12" i="4" s="1"/>
  <c r="B13" i="4" s="1"/>
  <c r="B14" i="4" s="1"/>
  <c r="B15" i="4" s="1"/>
  <c r="B16" i="4" s="1"/>
  <c r="B17" i="4" s="1"/>
  <c r="B18" i="4" s="1"/>
  <c r="B19" i="4" s="1"/>
  <c r="J24" i="3"/>
  <c r="J23" i="3"/>
  <c r="J22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4" l="1"/>
  <c r="B23" i="4" s="1"/>
  <c r="B24" i="4" s="1"/>
  <c r="B25" i="4" s="1"/>
  <c r="B26" i="4" s="1"/>
  <c r="J26" i="3"/>
  <c r="J25" i="3"/>
  <c r="Q24" i="3"/>
  <c r="Q22" i="3"/>
  <c r="Q23" i="3"/>
  <c r="Q26" i="3" l="1"/>
  <c r="Q25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<sst xmlns="http://schemas.openxmlformats.org/spreadsheetml/2006/main" count="378" uniqueCount="136">
  <si>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</si>
  <si>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</si>
  <si>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</si>
  <si>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</si>
  <si>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</si>
  <si>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</si>
  <si>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</si>
  <si>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</si>
  <si>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</si>
  <si>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</si>
  <si>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</si>
  <si>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</si>
  <si>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</si>
  <si>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</si>
  <si>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</si>
  <si>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</si>
  <si>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</si>
  <si>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</si>
  <si>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</si>
  <si>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</si>
  <si>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</si>
  <si>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</si>
  <si>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</si>
  <si>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</si>
  <si>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</si>
  <si>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MICROCONTROLADORES</t>
  </si>
  <si>
    <t>702 B</t>
  </si>
  <si>
    <t>SEPTIEMBRE 2023-ENERO 2024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</si>
  <si>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</si>
  <si>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</si>
  <si>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</si>
  <si>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</si>
  <si>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</si>
  <si>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</si>
  <si>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</si>
  <si>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</si>
  <si>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</si>
  <si>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</si>
  <si>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</si>
  <si>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TALLER DE INVESTIGACIÓN I</t>
  </si>
  <si>
    <t>502 A</t>
  </si>
  <si>
    <t>AGUILERA ROMAN</t>
  </si>
  <si>
    <t>ALCALA CABRERA</t>
  </si>
  <si>
    <t>ATAXCA PEREZ</t>
  </si>
  <si>
    <t>BELLOMO DOMINGUEZ</t>
  </si>
  <si>
    <t>BUSTAMANTE SANTOS</t>
  </si>
  <si>
    <t>CASTILLO ESCRIBANO</t>
  </si>
  <si>
    <t>CASTILLO SEBA</t>
  </si>
  <si>
    <t>CINTA SEBA</t>
  </si>
  <si>
    <t>CONDE RIOS</t>
  </si>
  <si>
    <t>COTA SEBA</t>
  </si>
  <si>
    <t>CRUZ MIROS</t>
  </si>
  <si>
    <t>DEL MORAL CAMACHO</t>
  </si>
  <si>
    <t>DOMINGUEZ PUCHETA</t>
  </si>
  <si>
    <t>FIGUEROA CORRO</t>
  </si>
  <si>
    <t>GONZALEZ ROMERO</t>
  </si>
  <si>
    <t>GUERRERO CARMONA</t>
  </si>
  <si>
    <t>LIRA VELA</t>
  </si>
  <si>
    <t>LUCHO ATAXCA</t>
  </si>
  <si>
    <t>MALAGA GRACIA</t>
  </si>
  <si>
    <t>MIL LOPEZ</t>
  </si>
  <si>
    <t>PALACIOS HERNANDEZ</t>
  </si>
  <si>
    <t>RAMIREZ HERRERA</t>
  </si>
  <si>
    <t>RIVEYRO VILLEGAS</t>
  </si>
  <si>
    <t>SIXTEGA ANDRADE</t>
  </si>
  <si>
    <t>TOTO BAUTISTA</t>
  </si>
  <si>
    <t>VELASCO CHIGUIL</t>
  </si>
  <si>
    <t>ZETINA CHIGO</t>
  </si>
  <si>
    <t>AGUILERA ROMAN ORLANDO</t>
  </si>
  <si>
    <t>ALCALA CABRERA GRARDO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</si>
  <si>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</si>
  <si>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</si>
  <si>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</si>
  <si>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</si>
  <si>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</si>
  <si>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</si>
  <si>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</si>
  <si>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</si>
  <si>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</si>
  <si>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</si>
  <si>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</si>
  <si>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</si>
  <si>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</si>
  <si>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</si>
  <si>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</si>
  <si>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</si>
  <si>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</si>
  <si>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</si>
  <si>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</si>
  <si>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</si>
  <si>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</si>
  <si>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</si>
  <si>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</si>
  <si>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</si>
  <si>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502 B</t>
  </si>
  <si>
    <t>SEPTIEMBRE 2023 - ENERO 2024</t>
  </si>
  <si>
    <t>CHONTAL HERNANDEZ</t>
  </si>
  <si>
    <t>ALDO</t>
  </si>
  <si>
    <t>FERMAN AVENDAÃ‘O</t>
  </si>
  <si>
    <t>FLOR DEL CARMEN</t>
  </si>
  <si>
    <t>FERMAN XALA</t>
  </si>
  <si>
    <t>LEYKO EULOGIO</t>
  </si>
  <si>
    <t>HERNANDEZ OLEA</t>
  </si>
  <si>
    <t>ENRIQUE</t>
  </si>
  <si>
    <t>JOSE FRANCISCO</t>
  </si>
  <si>
    <t>HERNANDEZ JIMENEZ</t>
  </si>
  <si>
    <t>LINARES ZUNIGA</t>
  </si>
  <si>
    <t>ARIANA</t>
  </si>
  <si>
    <t>MARTINEZ HERNANDEZ</t>
  </si>
  <si>
    <t>ISAAC</t>
  </si>
  <si>
    <t>MIROS TOLEDO</t>
  </si>
  <si>
    <t>RUBEN ERUBIEL</t>
  </si>
  <si>
    <t>MONTAN COMI</t>
  </si>
  <si>
    <t>DANIEL</t>
  </si>
  <si>
    <t>RUBEN</t>
  </si>
  <si>
    <t>CANO SANTOS</t>
  </si>
  <si>
    <t>CHONTAL HERNANDEZ ALDO</t>
  </si>
  <si>
    <t>FERMAN AVENDAÑO FLOR DEL CARMEN</t>
  </si>
  <si>
    <t>FERMAN XALA LEYKO EULOGIO</t>
  </si>
  <si>
    <t>HERNANDEZ OLEA ENRIQUE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</si>
  <si>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</si>
  <si>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</si>
  <si>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</si>
  <si>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</si>
  <si>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</si>
  <si>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CANO SANTOS RUBEN</t>
  </si>
  <si>
    <t>SAN JUAN PEREZ JAIRO MISAEL</t>
  </si>
  <si>
    <t>SANTOS FIGUEROA MIGUEL ALDAIR</t>
  </si>
  <si>
    <t>TOME MACARIO ANTONIO</t>
  </si>
  <si>
    <t>TORRES MARTINEZ JAFET HERIBERTO</t>
  </si>
  <si>
    <t>VICTORIO PALAYOT JOSE ANTONIO</t>
  </si>
  <si>
    <t>XALA OLMEDO JOHAHAM JOSE</t>
  </si>
  <si>
    <t>XOLO MACHUCHO KAREN AILEE</t>
  </si>
  <si>
    <t>ORTIZ MENDOZA JUAN ZURIEL</t>
  </si>
  <si>
    <t>PALAFOX RAMIREZ ISMAEL</t>
  </si>
  <si>
    <t>PALACIOS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</si>
</sst>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9" fontId="5" fillId="3" borderId="2" xfId="1" applyFont="1" applyFill="1" applyBorder="1" applyAlignment="1">
      <alignment vertical="center"/>
    </xf>
    <xf numFmtId="166" fontId="1" fillId="2" borderId="2" xfId="2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opLeftCell="A10" zoomScaleNormal="100" workbookViewId="0">
      <selection activeCell="N14" sqref="N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85546875" customWidth="1"/>
    <col min="8" max="8" width="1.7109375" customWidth="1"/>
    <col min="9" max="9" width="10.28515625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5" t="s">
        <v>25</v>
      </c>
      <c r="E4" s="55"/>
      <c r="F4" s="55"/>
      <c r="G4" s="55"/>
      <c r="I4" t="s">
        <v>1</v>
      </c>
      <c r="J4" s="56" t="s">
        <v>26</v>
      </c>
      <c r="K4" s="56"/>
      <c r="M4" t="s">
        <v>2</v>
      </c>
      <c r="N4" s="57">
        <v>45295</v>
      </c>
      <c r="O4" s="5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27</v>
      </c>
      <c r="E6" s="56"/>
      <c r="F6" s="56"/>
      <c r="G6" s="56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1" t="s">
        <v>28</v>
      </c>
      <c r="E9" s="62"/>
      <c r="F9" s="62"/>
      <c r="G9" s="62"/>
      <c r="H9" s="62"/>
      <c r="I9" s="63"/>
      <c r="J9" s="31">
        <v>99</v>
      </c>
      <c r="K9" s="19">
        <v>95</v>
      </c>
      <c r="L9" s="29">
        <v>95</v>
      </c>
      <c r="M9" s="42">
        <v>95</v>
      </c>
      <c r="N9" s="29">
        <v>0</v>
      </c>
      <c r="O9" s="29">
        <v>0</v>
      </c>
      <c r="P9" s="29">
        <v>0</v>
      </c>
      <c r="Q9" s="14">
        <f>SUM(J9:P9)/4</f>
        <v>96</v>
      </c>
    </row>
    <row r="10" spans="2:18" x14ac:dyDescent="0.25">
      <c r="B10" s="18">
        <f>B9+1</f>
        <v>2</v>
      </c>
      <c r="C10" s="18"/>
      <c r="D10" s="51" t="s">
        <v>29</v>
      </c>
      <c r="E10" s="51"/>
      <c r="F10" s="51"/>
      <c r="G10" s="51"/>
      <c r="H10" s="51"/>
      <c r="I10" s="51"/>
      <c r="J10" s="31">
        <v>96</v>
      </c>
      <c r="K10" s="29">
        <v>90</v>
      </c>
      <c r="L10" s="29">
        <v>90</v>
      </c>
      <c r="M10" s="42">
        <v>90</v>
      </c>
      <c r="N10" s="29">
        <v>0</v>
      </c>
      <c r="O10" s="29">
        <v>0</v>
      </c>
      <c r="P10" s="29">
        <v>0</v>
      </c>
      <c r="Q10" s="14">
        <f t="shared" ref="Q10:Q19" si="0">SUM(J10:P10)/4</f>
        <v>91.5</v>
      </c>
    </row>
    <row r="11" spans="2:18" x14ac:dyDescent="0.25">
      <c r="B11" s="28"/>
      <c r="C11" s="28"/>
      <c r="D11" s="64" t="s">
        <v>38</v>
      </c>
      <c r="E11" s="65"/>
      <c r="F11" s="65"/>
      <c r="G11" s="65"/>
      <c r="H11" s="65"/>
      <c r="I11" s="66"/>
      <c r="J11" s="31">
        <v>100</v>
      </c>
      <c r="K11" s="29">
        <v>95</v>
      </c>
      <c r="L11" s="29">
        <v>95</v>
      </c>
      <c r="M11" s="42">
        <v>95</v>
      </c>
      <c r="N11" s="29">
        <v>0</v>
      </c>
      <c r="O11" s="29">
        <v>0</v>
      </c>
      <c r="P11" s="29">
        <v>0</v>
      </c>
      <c r="Q11" s="14">
        <f t="shared" si="0"/>
        <v>96.25</v>
      </c>
    </row>
    <row r="12" spans="2:18" x14ac:dyDescent="0.25">
      <c r="B12" s="18">
        <f>B10+1</f>
        <v>3</v>
      </c>
      <c r="C12" s="18"/>
      <c r="D12" s="51" t="s">
        <v>30</v>
      </c>
      <c r="E12" s="51"/>
      <c r="F12" s="51"/>
      <c r="G12" s="51"/>
      <c r="H12" s="51"/>
      <c r="I12" s="51"/>
      <c r="J12" s="31">
        <v>100</v>
      </c>
      <c r="K12" s="29">
        <v>79</v>
      </c>
      <c r="L12" s="29">
        <v>80</v>
      </c>
      <c r="M12" s="42">
        <v>79</v>
      </c>
      <c r="N12" s="29">
        <v>0</v>
      </c>
      <c r="O12" s="29">
        <v>0</v>
      </c>
      <c r="P12" s="29">
        <v>0</v>
      </c>
      <c r="Q12" s="14">
        <f t="shared" si="0"/>
        <v>84.5</v>
      </c>
    </row>
    <row r="13" spans="2:18" x14ac:dyDescent="0.25">
      <c r="B13" s="18">
        <f t="shared" ref="B13:B21" si="1">B12+1</f>
        <v>4</v>
      </c>
      <c r="C13" s="18"/>
      <c r="D13" s="51" t="s">
        <v>31</v>
      </c>
      <c r="E13" s="51"/>
      <c r="F13" s="51"/>
      <c r="G13" s="51"/>
      <c r="H13" s="51"/>
      <c r="I13" s="51"/>
      <c r="J13" s="31">
        <v>94</v>
      </c>
      <c r="K13" s="29">
        <v>85</v>
      </c>
      <c r="L13" s="42">
        <v>78</v>
      </c>
      <c r="M13" s="42">
        <v>78</v>
      </c>
      <c r="N13" s="29">
        <v>0</v>
      </c>
      <c r="O13" s="29">
        <v>0</v>
      </c>
      <c r="P13" s="29">
        <v>0</v>
      </c>
      <c r="Q13" s="14">
        <f t="shared" si="0"/>
        <v>83.75</v>
      </c>
    </row>
    <row r="14" spans="2:18" x14ac:dyDescent="0.25">
      <c r="B14" s="18">
        <f t="shared" si="1"/>
        <v>5</v>
      </c>
      <c r="C14" s="18"/>
      <c r="D14" s="51" t="s">
        <v>32</v>
      </c>
      <c r="E14" s="51"/>
      <c r="F14" s="51"/>
      <c r="G14" s="51"/>
      <c r="H14" s="51"/>
      <c r="I14" s="51"/>
      <c r="J14" s="31">
        <v>96</v>
      </c>
      <c r="K14" s="29">
        <v>75</v>
      </c>
      <c r="L14" s="29">
        <v>70</v>
      </c>
      <c r="M14" s="29">
        <v>70</v>
      </c>
      <c r="N14" s="29">
        <v>0</v>
      </c>
      <c r="O14" s="29">
        <v>0</v>
      </c>
      <c r="P14" s="29">
        <v>0</v>
      </c>
      <c r="Q14" s="14">
        <f t="shared" si="0"/>
        <v>77.75</v>
      </c>
    </row>
    <row r="15" spans="2:18" x14ac:dyDescent="0.25">
      <c r="B15" s="18">
        <f t="shared" si="1"/>
        <v>6</v>
      </c>
      <c r="C15" s="18"/>
      <c r="D15" s="51" t="s">
        <v>33</v>
      </c>
      <c r="E15" s="51"/>
      <c r="F15" s="51"/>
      <c r="G15" s="51"/>
      <c r="H15" s="51"/>
      <c r="I15" s="51"/>
      <c r="J15" s="31">
        <v>94</v>
      </c>
      <c r="K15" s="29">
        <v>95</v>
      </c>
      <c r="L15" s="42">
        <v>95</v>
      </c>
      <c r="M15" s="42">
        <v>95</v>
      </c>
      <c r="N15" s="29">
        <v>0</v>
      </c>
      <c r="O15" s="29">
        <v>0</v>
      </c>
      <c r="P15" s="29">
        <v>0</v>
      </c>
      <c r="Q15" s="14">
        <f t="shared" si="0"/>
        <v>94.75</v>
      </c>
    </row>
    <row r="16" spans="2:18" x14ac:dyDescent="0.25">
      <c r="B16" s="18">
        <f t="shared" si="1"/>
        <v>7</v>
      </c>
      <c r="C16" s="18"/>
      <c r="D16" s="51" t="s">
        <v>34</v>
      </c>
      <c r="E16" s="51"/>
      <c r="F16" s="51"/>
      <c r="G16" s="51"/>
      <c r="H16" s="51"/>
      <c r="I16" s="51"/>
      <c r="J16" s="31">
        <v>100</v>
      </c>
      <c r="K16" s="29">
        <v>95</v>
      </c>
      <c r="L16" s="42">
        <v>95</v>
      </c>
      <c r="M16" s="42">
        <v>95</v>
      </c>
      <c r="N16" s="29">
        <v>0</v>
      </c>
      <c r="O16" s="29">
        <v>0</v>
      </c>
      <c r="P16" s="29">
        <v>0</v>
      </c>
      <c r="Q16" s="14">
        <f t="shared" si="0"/>
        <v>96.25</v>
      </c>
    </row>
    <row r="17" spans="2:17" x14ac:dyDescent="0.25">
      <c r="B17" s="18">
        <f t="shared" si="1"/>
        <v>8</v>
      </c>
      <c r="C17" s="18"/>
      <c r="D17" s="51" t="s">
        <v>35</v>
      </c>
      <c r="E17" s="51"/>
      <c r="F17" s="51"/>
      <c r="G17" s="51"/>
      <c r="H17" s="51"/>
      <c r="I17" s="51"/>
      <c r="J17" s="31">
        <v>100</v>
      </c>
      <c r="K17" s="29">
        <v>80</v>
      </c>
      <c r="L17" s="29">
        <v>95</v>
      </c>
      <c r="M17" s="29">
        <v>90</v>
      </c>
      <c r="N17" s="29">
        <v>0</v>
      </c>
      <c r="O17" s="29">
        <v>0</v>
      </c>
      <c r="P17" s="29">
        <v>0</v>
      </c>
      <c r="Q17" s="14">
        <f t="shared" si="0"/>
        <v>91.25</v>
      </c>
    </row>
    <row r="18" spans="2:17" x14ac:dyDescent="0.25">
      <c r="B18" s="18">
        <f t="shared" si="1"/>
        <v>9</v>
      </c>
      <c r="C18" s="18"/>
      <c r="D18" s="51" t="s">
        <v>36</v>
      </c>
      <c r="E18" s="51"/>
      <c r="F18" s="51"/>
      <c r="G18" s="51"/>
      <c r="H18" s="51"/>
      <c r="I18" s="51"/>
      <c r="J18" s="31">
        <v>96</v>
      </c>
      <c r="K18" s="29">
        <v>85</v>
      </c>
      <c r="L18" s="29">
        <v>80</v>
      </c>
      <c r="M18" s="42">
        <v>80</v>
      </c>
      <c r="N18" s="29">
        <v>0</v>
      </c>
      <c r="O18" s="29">
        <v>0</v>
      </c>
      <c r="P18" s="29">
        <v>0</v>
      </c>
      <c r="Q18" s="14">
        <f t="shared" si="0"/>
        <v>85.25</v>
      </c>
    </row>
    <row r="19" spans="2:17" x14ac:dyDescent="0.25">
      <c r="B19" s="18">
        <f t="shared" si="1"/>
        <v>10</v>
      </c>
      <c r="C19" s="18"/>
      <c r="D19" s="51" t="s">
        <v>37</v>
      </c>
      <c r="E19" s="51"/>
      <c r="F19" s="51"/>
      <c r="G19" s="51"/>
      <c r="H19" s="51"/>
      <c r="I19" s="51"/>
      <c r="J19" s="31">
        <v>96</v>
      </c>
      <c r="K19" s="29">
        <v>82</v>
      </c>
      <c r="L19" s="42">
        <v>80</v>
      </c>
      <c r="M19" s="42">
        <v>80</v>
      </c>
      <c r="N19" s="29">
        <v>0</v>
      </c>
      <c r="O19" s="29">
        <v>0</v>
      </c>
      <c r="P19" s="29">
        <v>0</v>
      </c>
      <c r="Q19" s="14">
        <f t="shared" si="0"/>
        <v>84.5</v>
      </c>
    </row>
    <row r="20" spans="2:17" x14ac:dyDescent="0.25">
      <c r="B20" s="18">
        <f t="shared" si="1"/>
        <v>11</v>
      </c>
      <c r="C20" s="18"/>
      <c r="D20" s="52"/>
      <c r="E20" s="52"/>
      <c r="F20" s="52"/>
      <c r="G20" s="52"/>
      <c r="H20" s="52"/>
      <c r="I20" s="52"/>
      <c r="J20" s="30"/>
      <c r="K20" s="29"/>
      <c r="L20" s="29"/>
      <c r="M20" s="29"/>
      <c r="N20" s="29"/>
      <c r="O20" s="29"/>
      <c r="P20" s="29"/>
      <c r="Q20" s="14"/>
    </row>
    <row r="21" spans="2:17" x14ac:dyDescent="0.25">
      <c r="B21" s="18">
        <f t="shared" si="1"/>
        <v>12</v>
      </c>
      <c r="C21" s="18"/>
      <c r="D21" s="52"/>
      <c r="E21" s="52"/>
      <c r="F21" s="52"/>
      <c r="G21" s="52"/>
      <c r="H21" s="52"/>
      <c r="I21" s="5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C22" s="45"/>
      <c r="D22" s="45"/>
      <c r="E22" s="17"/>
      <c r="H22" s="50" t="s">
        <v>19</v>
      </c>
      <c r="I22" s="50"/>
      <c r="J22" s="23">
        <f>COUNTIF(J9:J21,"&gt;=70")</f>
        <v>11</v>
      </c>
      <c r="K22" s="23">
        <v>11</v>
      </c>
      <c r="L22" s="23">
        <v>11</v>
      </c>
      <c r="M22" s="23">
        <v>11</v>
      </c>
      <c r="N22" s="23"/>
      <c r="O22" s="23"/>
      <c r="P22" s="23"/>
      <c r="Q22" s="27">
        <f>COUNTIF(Q9:Q21,"&gt;=70")</f>
        <v>11</v>
      </c>
    </row>
    <row r="23" spans="2:17" x14ac:dyDescent="0.25">
      <c r="C23" s="45"/>
      <c r="D23" s="45"/>
      <c r="E23" s="21"/>
      <c r="H23" s="81" t="s">
        <v>20</v>
      </c>
      <c r="I23" s="81"/>
      <c r="J23" s="24">
        <f>COUNTIF(J9:J21,"&lt;70")</f>
        <v>0</v>
      </c>
      <c r="K23" s="24">
        <v>0</v>
      </c>
      <c r="L23" s="24">
        <v>0</v>
      </c>
      <c r="M23" s="24">
        <v>0</v>
      </c>
      <c r="N23" s="24"/>
      <c r="O23" s="24"/>
      <c r="P23" s="24"/>
      <c r="Q23" s="24">
        <f>COUNTIF(Q9:Q21,"&lt;70")</f>
        <v>0</v>
      </c>
    </row>
    <row r="24" spans="2:17" x14ac:dyDescent="0.25">
      <c r="C24" s="45"/>
      <c r="D24" s="45"/>
      <c r="E24" s="45"/>
      <c r="H24" s="49" t="s">
        <v>21</v>
      </c>
      <c r="I24" s="49"/>
      <c r="J24" s="24">
        <f>COUNT(J9:J21)</f>
        <v>11</v>
      </c>
      <c r="K24" s="24">
        <v>11</v>
      </c>
      <c r="L24" s="24">
        <v>11</v>
      </c>
      <c r="M24" s="24">
        <v>11</v>
      </c>
      <c r="N24" s="24"/>
      <c r="O24" s="24"/>
      <c r="P24" s="24"/>
      <c r="Q24" s="24">
        <f>COUNT(Q9:Q21)</f>
        <v>11</v>
      </c>
    </row>
    <row r="25" spans="2:17" x14ac:dyDescent="0.25">
      <c r="C25" s="45"/>
      <c r="D25" s="45"/>
      <c r="E25" s="17"/>
      <c r="F25" s="12"/>
      <c r="H25" s="46" t="s">
        <v>16</v>
      </c>
      <c r="I25" s="46"/>
      <c r="J25" s="25">
        <f>J22/J24</f>
        <v>1</v>
      </c>
      <c r="K25" s="26">
        <v>1</v>
      </c>
      <c r="L25" s="26">
        <v>1</v>
      </c>
      <c r="M25" s="26">
        <v>1</v>
      </c>
      <c r="N25" s="26"/>
      <c r="O25" s="26"/>
      <c r="P25" s="26"/>
      <c r="Q25" s="26">
        <f t="shared" ref="Q25" si="2">Q22/Q24</f>
        <v>1</v>
      </c>
    </row>
    <row r="26" spans="2:17" x14ac:dyDescent="0.25">
      <c r="C26" s="45"/>
      <c r="D26" s="45"/>
      <c r="E26" s="17"/>
      <c r="F26" s="12"/>
      <c r="H26" s="46" t="s">
        <v>17</v>
      </c>
      <c r="I26" s="46"/>
      <c r="J26" s="25">
        <f>J23/J24</f>
        <v>0</v>
      </c>
      <c r="K26" s="25">
        <v>0</v>
      </c>
      <c r="L26" s="26">
        <v>0</v>
      </c>
      <c r="M26" s="26">
        <v>0</v>
      </c>
      <c r="N26" s="26"/>
      <c r="O26" s="26"/>
      <c r="P26" s="26"/>
      <c r="Q26" s="26">
        <f t="shared" ref="Q26" si="3">Q23/Q24</f>
        <v>0</v>
      </c>
    </row>
    <row r="27" spans="2:17" x14ac:dyDescent="0.25">
      <c r="C27" s="45"/>
      <c r="D27" s="45"/>
      <c r="E27" s="21"/>
      <c r="F27" s="12"/>
    </row>
    <row r="28" spans="2:17" x14ac:dyDescent="0.25">
      <c r="C28" s="17"/>
      <c r="D28" s="17"/>
      <c r="E28" s="21"/>
      <c r="F28" s="12"/>
    </row>
    <row r="29" spans="2:17" x14ac:dyDescent="0.25">
      <c r="J29" s="47" t="s">
        <v>24</v>
      </c>
      <c r="K29" s="47"/>
      <c r="L29" s="47"/>
      <c r="M29" s="47"/>
      <c r="N29" s="47"/>
      <c r="O29" s="47"/>
      <c r="P29" s="47"/>
    </row>
    <row r="30" spans="2:17" x14ac:dyDescent="0.25">
      <c r="J30" s="48" t="s">
        <v>18</v>
      </c>
      <c r="K30" s="48"/>
      <c r="L30" s="48"/>
      <c r="M30" s="48"/>
      <c r="N30" s="48"/>
      <c r="O30" s="48"/>
      <c r="P30" s="48"/>
    </row>
  </sheetData>
  <mergeCells count="35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C22:D22"/>
    <mergeCell ref="H22:I22"/>
    <mergeCell ref="D15:I15"/>
    <mergeCell ref="D16:I16"/>
    <mergeCell ref="D17:I17"/>
    <mergeCell ref="D18:I18"/>
    <mergeCell ref="D19:I19"/>
    <mergeCell ref="D20:I20"/>
    <mergeCell ref="D21:I21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J30:P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24" sqref="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5" t="s">
        <v>39</v>
      </c>
      <c r="E4" s="55"/>
      <c r="F4" s="55"/>
      <c r="G4" s="55"/>
      <c r="I4" t="s">
        <v>1</v>
      </c>
      <c r="J4" s="56" t="s">
        <v>40</v>
      </c>
      <c r="K4" s="56"/>
      <c r="M4" t="s">
        <v>2</v>
      </c>
      <c r="N4" s="57">
        <v>45295</v>
      </c>
      <c r="O4" s="5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27</v>
      </c>
      <c r="E6" s="56"/>
      <c r="F6" s="56"/>
      <c r="G6" s="56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51" t="s">
        <v>68</v>
      </c>
      <c r="E9" s="51" t="s">
        <v>41</v>
      </c>
      <c r="F9" s="51" t="s">
        <v>41</v>
      </c>
      <c r="G9" s="51" t="s">
        <v>41</v>
      </c>
      <c r="H9" s="51" t="s">
        <v>41</v>
      </c>
      <c r="I9" s="51" t="s">
        <v>41</v>
      </c>
      <c r="J9" s="29">
        <v>97</v>
      </c>
      <c r="K9" s="80">
        <v>70</v>
      </c>
      <c r="L9" s="80">
        <v>90</v>
      </c>
      <c r="M9" s="5">
        <v>0</v>
      </c>
      <c r="N9" s="5">
        <v>0</v>
      </c>
      <c r="O9" s="5">
        <v>0</v>
      </c>
      <c r="P9" s="5">
        <v>0</v>
      </c>
      <c r="Q9" s="14">
        <f>(J9+K9+L9)/3</f>
        <v>85.666666666666671</v>
      </c>
    </row>
    <row r="10" spans="2:18" x14ac:dyDescent="0.25">
      <c r="B10" s="7">
        <f>B9+1</f>
        <v>2</v>
      </c>
      <c r="C10" s="7"/>
      <c r="D10" s="51" t="s">
        <v>69</v>
      </c>
      <c r="E10" s="51" t="s">
        <v>42</v>
      </c>
      <c r="F10" s="51" t="s">
        <v>42</v>
      </c>
      <c r="G10" s="51" t="s">
        <v>42</v>
      </c>
      <c r="H10" s="51" t="s">
        <v>42</v>
      </c>
      <c r="I10" s="51" t="s">
        <v>42</v>
      </c>
      <c r="J10" s="29">
        <v>91</v>
      </c>
      <c r="K10" s="80">
        <v>74</v>
      </c>
      <c r="L10" s="80">
        <v>89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5" si="0">(J10+K10+L10)/3</f>
        <v>84.666666666666671</v>
      </c>
    </row>
    <row r="11" spans="2:18" x14ac:dyDescent="0.25">
      <c r="B11" s="7">
        <f t="shared" ref="B11:B53" si="1">B10+1</f>
        <v>3</v>
      </c>
      <c r="C11" s="7"/>
      <c r="D11" s="51" t="s">
        <v>70</v>
      </c>
      <c r="E11" s="51" t="s">
        <v>43</v>
      </c>
      <c r="F11" s="51" t="s">
        <v>43</v>
      </c>
      <c r="G11" s="51" t="s">
        <v>43</v>
      </c>
      <c r="H11" s="51" t="s">
        <v>43</v>
      </c>
      <c r="I11" s="51" t="s">
        <v>43</v>
      </c>
      <c r="J11" s="29">
        <v>93</v>
      </c>
      <c r="K11" s="80">
        <v>70</v>
      </c>
      <c r="L11" s="80">
        <v>88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83.666666666666671</v>
      </c>
    </row>
    <row r="12" spans="2:18" x14ac:dyDescent="0.25">
      <c r="B12" s="7">
        <f t="shared" si="1"/>
        <v>4</v>
      </c>
      <c r="C12" s="7"/>
      <c r="D12" s="51" t="s">
        <v>71</v>
      </c>
      <c r="E12" s="51" t="s">
        <v>44</v>
      </c>
      <c r="F12" s="51" t="s">
        <v>44</v>
      </c>
      <c r="G12" s="51" t="s">
        <v>44</v>
      </c>
      <c r="H12" s="51" t="s">
        <v>44</v>
      </c>
      <c r="I12" s="51" t="s">
        <v>44</v>
      </c>
      <c r="J12" s="29">
        <v>99</v>
      </c>
      <c r="K12" s="80">
        <v>79</v>
      </c>
      <c r="L12" s="80">
        <v>72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83.333333333333329</v>
      </c>
    </row>
    <row r="13" spans="2:18" x14ac:dyDescent="0.25">
      <c r="B13" s="7">
        <f t="shared" si="1"/>
        <v>5</v>
      </c>
      <c r="C13" s="7"/>
      <c r="D13" s="51" t="s">
        <v>72</v>
      </c>
      <c r="E13" s="51" t="s">
        <v>45</v>
      </c>
      <c r="F13" s="51" t="s">
        <v>45</v>
      </c>
      <c r="G13" s="51" t="s">
        <v>45</v>
      </c>
      <c r="H13" s="51" t="s">
        <v>45</v>
      </c>
      <c r="I13" s="51" t="s">
        <v>45</v>
      </c>
      <c r="J13" s="29">
        <v>94</v>
      </c>
      <c r="K13" s="80">
        <v>85</v>
      </c>
      <c r="L13" s="80">
        <v>90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89.666666666666671</v>
      </c>
    </row>
    <row r="14" spans="2:18" x14ac:dyDescent="0.25">
      <c r="B14" s="7">
        <f t="shared" si="1"/>
        <v>6</v>
      </c>
      <c r="C14" s="7"/>
      <c r="D14" s="51" t="s">
        <v>73</v>
      </c>
      <c r="E14" s="51" t="s">
        <v>46</v>
      </c>
      <c r="F14" s="51" t="s">
        <v>46</v>
      </c>
      <c r="G14" s="51" t="s">
        <v>46</v>
      </c>
      <c r="H14" s="51" t="s">
        <v>46</v>
      </c>
      <c r="I14" s="51" t="s">
        <v>46</v>
      </c>
      <c r="J14" s="29">
        <v>92</v>
      </c>
      <c r="K14" s="80">
        <v>70</v>
      </c>
      <c r="L14" s="80">
        <v>90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84</v>
      </c>
    </row>
    <row r="15" spans="2:18" x14ac:dyDescent="0.25">
      <c r="B15" s="7">
        <f t="shared" si="1"/>
        <v>7</v>
      </c>
      <c r="C15" s="7"/>
      <c r="D15" s="51" t="s">
        <v>74</v>
      </c>
      <c r="E15" s="51" t="s">
        <v>47</v>
      </c>
      <c r="F15" s="51" t="s">
        <v>47</v>
      </c>
      <c r="G15" s="51" t="s">
        <v>47</v>
      </c>
      <c r="H15" s="51" t="s">
        <v>47</v>
      </c>
      <c r="I15" s="51" t="s">
        <v>47</v>
      </c>
      <c r="J15" s="80">
        <v>98</v>
      </c>
      <c r="K15" s="80">
        <v>74</v>
      </c>
      <c r="L15" s="80">
        <v>89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87</v>
      </c>
    </row>
    <row r="16" spans="2:18" x14ac:dyDescent="0.25">
      <c r="B16" s="7">
        <f t="shared" si="1"/>
        <v>8</v>
      </c>
      <c r="C16" s="7"/>
      <c r="D16" s="51" t="s">
        <v>75</v>
      </c>
      <c r="E16" s="51" t="s">
        <v>48</v>
      </c>
      <c r="F16" s="51" t="s">
        <v>48</v>
      </c>
      <c r="G16" s="51" t="s">
        <v>48</v>
      </c>
      <c r="H16" s="51" t="s">
        <v>48</v>
      </c>
      <c r="I16" s="51" t="s">
        <v>48</v>
      </c>
      <c r="J16" s="29">
        <v>95</v>
      </c>
      <c r="K16" s="80">
        <v>78</v>
      </c>
      <c r="L16" s="80">
        <v>78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83.666666666666671</v>
      </c>
    </row>
    <row r="17" spans="2:17" x14ac:dyDescent="0.25">
      <c r="B17" s="7">
        <f t="shared" si="1"/>
        <v>9</v>
      </c>
      <c r="C17" s="7"/>
      <c r="D17" s="51" t="s">
        <v>76</v>
      </c>
      <c r="E17" s="51" t="s">
        <v>49</v>
      </c>
      <c r="F17" s="51" t="s">
        <v>49</v>
      </c>
      <c r="G17" s="51" t="s">
        <v>49</v>
      </c>
      <c r="H17" s="51" t="s">
        <v>49</v>
      </c>
      <c r="I17" s="51" t="s">
        <v>49</v>
      </c>
      <c r="J17" s="29">
        <v>98</v>
      </c>
      <c r="K17" s="80">
        <v>96</v>
      </c>
      <c r="L17" s="80">
        <v>95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96.333333333333329</v>
      </c>
    </row>
    <row r="18" spans="2:17" x14ac:dyDescent="0.25">
      <c r="B18" s="7">
        <f t="shared" si="1"/>
        <v>10</v>
      </c>
      <c r="C18" s="7"/>
      <c r="D18" s="51" t="s">
        <v>77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29">
        <v>96</v>
      </c>
      <c r="K18" s="80">
        <v>85</v>
      </c>
      <c r="L18" s="80">
        <v>90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90.333333333333329</v>
      </c>
    </row>
    <row r="19" spans="2:17" x14ac:dyDescent="0.25">
      <c r="B19" s="7">
        <f t="shared" si="1"/>
        <v>11</v>
      </c>
      <c r="C19" s="7"/>
      <c r="D19" s="51" t="s">
        <v>78</v>
      </c>
      <c r="E19" s="51" t="s">
        <v>51</v>
      </c>
      <c r="F19" s="51" t="s">
        <v>51</v>
      </c>
      <c r="G19" s="51" t="s">
        <v>51</v>
      </c>
      <c r="H19" s="51" t="s">
        <v>51</v>
      </c>
      <c r="I19" s="51" t="s">
        <v>51</v>
      </c>
      <c r="J19" s="29">
        <v>69</v>
      </c>
      <c r="K19" s="80">
        <v>0</v>
      </c>
      <c r="L19" s="80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23</v>
      </c>
    </row>
    <row r="20" spans="2:17" x14ac:dyDescent="0.25">
      <c r="B20" s="7">
        <f t="shared" si="1"/>
        <v>12</v>
      </c>
      <c r="C20" s="7"/>
      <c r="D20" s="51" t="s">
        <v>79</v>
      </c>
      <c r="E20" s="51" t="s">
        <v>52</v>
      </c>
      <c r="F20" s="51" t="s">
        <v>52</v>
      </c>
      <c r="G20" s="51" t="s">
        <v>52</v>
      </c>
      <c r="H20" s="51" t="s">
        <v>52</v>
      </c>
      <c r="I20" s="51" t="s">
        <v>52</v>
      </c>
      <c r="J20" s="29">
        <v>92</v>
      </c>
      <c r="K20" s="80">
        <v>78</v>
      </c>
      <c r="L20" s="80">
        <v>78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82.666666666666671</v>
      </c>
    </row>
    <row r="21" spans="2:17" x14ac:dyDescent="0.25">
      <c r="B21" s="7">
        <f t="shared" si="1"/>
        <v>13</v>
      </c>
      <c r="C21" s="7"/>
      <c r="D21" s="51" t="s">
        <v>80</v>
      </c>
      <c r="E21" s="51" t="s">
        <v>53</v>
      </c>
      <c r="F21" s="51" t="s">
        <v>53</v>
      </c>
      <c r="G21" s="51" t="s">
        <v>53</v>
      </c>
      <c r="H21" s="51" t="s">
        <v>53</v>
      </c>
      <c r="I21" s="51" t="s">
        <v>53</v>
      </c>
      <c r="J21" s="29">
        <v>88</v>
      </c>
      <c r="K21" s="80">
        <v>78</v>
      </c>
      <c r="L21" s="80">
        <v>78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81.333333333333329</v>
      </c>
    </row>
    <row r="22" spans="2:17" x14ac:dyDescent="0.25">
      <c r="B22" s="7">
        <f t="shared" si="1"/>
        <v>14</v>
      </c>
      <c r="C22" s="7"/>
      <c r="D22" s="51" t="s">
        <v>81</v>
      </c>
      <c r="E22" s="51" t="s">
        <v>54</v>
      </c>
      <c r="F22" s="51" t="s">
        <v>54</v>
      </c>
      <c r="G22" s="51" t="s">
        <v>54</v>
      </c>
      <c r="H22" s="51" t="s">
        <v>54</v>
      </c>
      <c r="I22" s="51" t="s">
        <v>54</v>
      </c>
      <c r="J22" s="29">
        <v>85</v>
      </c>
      <c r="K22" s="80">
        <v>72</v>
      </c>
      <c r="L22" s="80">
        <v>88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81.666666666666671</v>
      </c>
    </row>
    <row r="23" spans="2:17" x14ac:dyDescent="0.25">
      <c r="B23" s="7">
        <f t="shared" si="1"/>
        <v>15</v>
      </c>
      <c r="C23" s="7"/>
      <c r="D23" s="51" t="s">
        <v>82</v>
      </c>
      <c r="E23" s="51" t="s">
        <v>55</v>
      </c>
      <c r="F23" s="51" t="s">
        <v>55</v>
      </c>
      <c r="G23" s="51" t="s">
        <v>55</v>
      </c>
      <c r="H23" s="51" t="s">
        <v>55</v>
      </c>
      <c r="I23" s="51" t="s">
        <v>55</v>
      </c>
      <c r="J23" s="29">
        <v>93</v>
      </c>
      <c r="K23" s="80">
        <v>70</v>
      </c>
      <c r="L23" s="80">
        <v>88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83.666666666666671</v>
      </c>
    </row>
    <row r="24" spans="2:17" x14ac:dyDescent="0.25">
      <c r="B24" s="7">
        <f t="shared" si="1"/>
        <v>16</v>
      </c>
      <c r="C24" s="7"/>
      <c r="D24" s="51" t="s">
        <v>83</v>
      </c>
      <c r="E24" s="51" t="s">
        <v>56</v>
      </c>
      <c r="F24" s="51" t="s">
        <v>56</v>
      </c>
      <c r="G24" s="51" t="s">
        <v>56</v>
      </c>
      <c r="H24" s="51" t="s">
        <v>56</v>
      </c>
      <c r="I24" s="51" t="s">
        <v>56</v>
      </c>
      <c r="J24" s="29">
        <v>93</v>
      </c>
      <c r="K24" s="80">
        <v>74</v>
      </c>
      <c r="L24" s="80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55.666666666666664</v>
      </c>
    </row>
    <row r="25" spans="2:17" x14ac:dyDescent="0.25">
      <c r="B25" s="7">
        <f t="shared" si="1"/>
        <v>17</v>
      </c>
      <c r="C25" s="7"/>
      <c r="D25" s="51" t="s">
        <v>84</v>
      </c>
      <c r="E25" s="51" t="s">
        <v>57</v>
      </c>
      <c r="F25" s="51" t="s">
        <v>57</v>
      </c>
      <c r="G25" s="51" t="s">
        <v>57</v>
      </c>
      <c r="H25" s="51" t="s">
        <v>57</v>
      </c>
      <c r="I25" s="51" t="s">
        <v>57</v>
      </c>
      <c r="J25" s="29">
        <v>97</v>
      </c>
      <c r="K25" s="80">
        <v>72</v>
      </c>
      <c r="L25" s="80">
        <v>88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85.666666666666671</v>
      </c>
    </row>
    <row r="26" spans="2:17" x14ac:dyDescent="0.25">
      <c r="B26" s="7">
        <f t="shared" si="1"/>
        <v>18</v>
      </c>
      <c r="C26" s="7"/>
      <c r="D26" s="51" t="s">
        <v>85</v>
      </c>
      <c r="E26" s="51" t="s">
        <v>58</v>
      </c>
      <c r="F26" s="51" t="s">
        <v>58</v>
      </c>
      <c r="G26" s="51" t="s">
        <v>58</v>
      </c>
      <c r="H26" s="51" t="s">
        <v>58</v>
      </c>
      <c r="I26" s="51" t="s">
        <v>58</v>
      </c>
      <c r="J26" s="29">
        <v>99</v>
      </c>
      <c r="K26" s="80">
        <v>85</v>
      </c>
      <c r="L26" s="80">
        <v>90</v>
      </c>
      <c r="M26" s="5">
        <v>0</v>
      </c>
      <c r="N26" s="5">
        <v>0</v>
      </c>
      <c r="O26" s="5">
        <v>0</v>
      </c>
      <c r="P26" s="32">
        <v>0</v>
      </c>
      <c r="Q26" s="14">
        <f t="shared" si="0"/>
        <v>91.333333333333329</v>
      </c>
    </row>
    <row r="27" spans="2:17" x14ac:dyDescent="0.25">
      <c r="B27" s="7">
        <f t="shared" si="1"/>
        <v>19</v>
      </c>
      <c r="C27" s="7"/>
      <c r="D27" s="51" t="s">
        <v>86</v>
      </c>
      <c r="E27" s="51" t="s">
        <v>59</v>
      </c>
      <c r="F27" s="51" t="s">
        <v>59</v>
      </c>
      <c r="G27" s="51" t="s">
        <v>59</v>
      </c>
      <c r="H27" s="51" t="s">
        <v>59</v>
      </c>
      <c r="I27" s="51" t="s">
        <v>59</v>
      </c>
      <c r="J27" s="19">
        <v>99</v>
      </c>
      <c r="K27" s="80">
        <v>96</v>
      </c>
      <c r="L27" s="80">
        <v>95</v>
      </c>
      <c r="M27" s="32"/>
      <c r="N27" s="32">
        <v>0</v>
      </c>
      <c r="O27" s="32">
        <v>0</v>
      </c>
      <c r="P27" s="32">
        <v>0</v>
      </c>
      <c r="Q27" s="14">
        <f t="shared" si="0"/>
        <v>96.666666666666671</v>
      </c>
    </row>
    <row r="28" spans="2:17" x14ac:dyDescent="0.25">
      <c r="B28" s="7">
        <f t="shared" si="1"/>
        <v>20</v>
      </c>
      <c r="C28" s="7"/>
      <c r="D28" s="51" t="s">
        <v>87</v>
      </c>
      <c r="E28" s="51" t="s">
        <v>60</v>
      </c>
      <c r="F28" s="51" t="s">
        <v>60</v>
      </c>
      <c r="G28" s="51" t="s">
        <v>60</v>
      </c>
      <c r="H28" s="51" t="s">
        <v>60</v>
      </c>
      <c r="I28" s="51" t="s">
        <v>60</v>
      </c>
      <c r="J28" s="19">
        <v>91</v>
      </c>
      <c r="K28" s="80">
        <v>96</v>
      </c>
      <c r="L28" s="80">
        <v>95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94</v>
      </c>
    </row>
    <row r="29" spans="2:17" x14ac:dyDescent="0.25">
      <c r="B29" s="7">
        <f t="shared" si="1"/>
        <v>21</v>
      </c>
      <c r="C29" s="7"/>
      <c r="D29" s="51" t="s">
        <v>135</v>
      </c>
      <c r="E29" s="51" t="s">
        <v>61</v>
      </c>
      <c r="F29" s="51" t="s">
        <v>61</v>
      </c>
      <c r="G29" s="51" t="s">
        <v>61</v>
      </c>
      <c r="H29" s="51" t="s">
        <v>61</v>
      </c>
      <c r="I29" s="51" t="s">
        <v>61</v>
      </c>
      <c r="J29" s="19">
        <v>89</v>
      </c>
      <c r="K29" s="80">
        <v>72</v>
      </c>
      <c r="L29" s="80">
        <v>88</v>
      </c>
      <c r="M29" s="32">
        <v>0</v>
      </c>
      <c r="N29" s="32">
        <v>0</v>
      </c>
      <c r="O29" s="32">
        <v>0</v>
      </c>
      <c r="P29" s="32">
        <v>0</v>
      </c>
      <c r="Q29" s="14">
        <f t="shared" si="0"/>
        <v>83</v>
      </c>
    </row>
    <row r="30" spans="2:17" x14ac:dyDescent="0.25">
      <c r="B30" s="7">
        <f t="shared" si="1"/>
        <v>22</v>
      </c>
      <c r="C30" s="7"/>
      <c r="D30" s="51" t="s">
        <v>88</v>
      </c>
      <c r="E30" s="51" t="s">
        <v>62</v>
      </c>
      <c r="F30" s="51" t="s">
        <v>62</v>
      </c>
      <c r="G30" s="51" t="s">
        <v>62</v>
      </c>
      <c r="H30" s="51" t="s">
        <v>62</v>
      </c>
      <c r="I30" s="51" t="s">
        <v>62</v>
      </c>
      <c r="J30" s="19">
        <v>96</v>
      </c>
      <c r="K30" s="80">
        <v>70</v>
      </c>
      <c r="L30" s="80">
        <v>90</v>
      </c>
      <c r="M30" s="32">
        <v>0</v>
      </c>
      <c r="N30" s="32">
        <v>0</v>
      </c>
      <c r="O30" s="32">
        <v>0</v>
      </c>
      <c r="P30" s="32">
        <v>0</v>
      </c>
      <c r="Q30" s="14">
        <f t="shared" si="0"/>
        <v>85.333333333333329</v>
      </c>
    </row>
    <row r="31" spans="2:17" x14ac:dyDescent="0.25">
      <c r="B31" s="7">
        <f t="shared" si="1"/>
        <v>23</v>
      </c>
      <c r="C31" s="7"/>
      <c r="D31" s="51" t="s">
        <v>89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19">
        <v>96</v>
      </c>
      <c r="K31" s="80">
        <v>72</v>
      </c>
      <c r="L31" s="80">
        <v>88</v>
      </c>
      <c r="M31" s="32">
        <v>0</v>
      </c>
      <c r="N31" s="32">
        <v>0</v>
      </c>
      <c r="O31" s="32">
        <v>0</v>
      </c>
      <c r="P31" s="32">
        <v>0</v>
      </c>
      <c r="Q31" s="14">
        <f t="shared" si="0"/>
        <v>85.333333333333329</v>
      </c>
    </row>
    <row r="32" spans="2:17" x14ac:dyDescent="0.25">
      <c r="B32" s="7">
        <f t="shared" si="1"/>
        <v>24</v>
      </c>
      <c r="C32" s="7"/>
      <c r="D32" s="51" t="s">
        <v>90</v>
      </c>
      <c r="E32" s="51" t="s">
        <v>64</v>
      </c>
      <c r="F32" s="51" t="s">
        <v>64</v>
      </c>
      <c r="G32" s="51" t="s">
        <v>64</v>
      </c>
      <c r="H32" s="51" t="s">
        <v>64</v>
      </c>
      <c r="I32" s="51" t="s">
        <v>64</v>
      </c>
      <c r="J32" s="19">
        <v>95</v>
      </c>
      <c r="K32" s="32">
        <v>74</v>
      </c>
      <c r="L32" s="32">
        <v>89</v>
      </c>
      <c r="M32" s="32">
        <v>0</v>
      </c>
      <c r="N32" s="32">
        <v>0</v>
      </c>
      <c r="O32" s="32">
        <v>0</v>
      </c>
      <c r="P32" s="32">
        <v>0</v>
      </c>
      <c r="Q32" s="14">
        <f t="shared" si="0"/>
        <v>86</v>
      </c>
    </row>
    <row r="33" spans="2:17" x14ac:dyDescent="0.25">
      <c r="B33" s="7">
        <f t="shared" si="1"/>
        <v>25</v>
      </c>
      <c r="C33" s="7"/>
      <c r="D33" s="51" t="s">
        <v>91</v>
      </c>
      <c r="E33" s="51" t="s">
        <v>65</v>
      </c>
      <c r="F33" s="51" t="s">
        <v>65</v>
      </c>
      <c r="G33" s="51" t="s">
        <v>65</v>
      </c>
      <c r="H33" s="51" t="s">
        <v>65</v>
      </c>
      <c r="I33" s="51" t="s">
        <v>65</v>
      </c>
      <c r="J33" s="19">
        <v>91</v>
      </c>
      <c r="K33" s="32">
        <v>78</v>
      </c>
      <c r="L33" s="32">
        <v>78</v>
      </c>
      <c r="M33" s="32">
        <v>0</v>
      </c>
      <c r="N33" s="32">
        <v>0</v>
      </c>
      <c r="O33" s="32">
        <v>0</v>
      </c>
      <c r="P33" s="32">
        <v>0</v>
      </c>
      <c r="Q33" s="14">
        <f t="shared" si="0"/>
        <v>82.333333333333329</v>
      </c>
    </row>
    <row r="34" spans="2:17" x14ac:dyDescent="0.25">
      <c r="B34" s="7">
        <f t="shared" si="1"/>
        <v>26</v>
      </c>
      <c r="C34" s="7"/>
      <c r="D34" s="51" t="s">
        <v>92</v>
      </c>
      <c r="E34" s="51" t="s">
        <v>66</v>
      </c>
      <c r="F34" s="51" t="s">
        <v>66</v>
      </c>
      <c r="G34" s="51" t="s">
        <v>66</v>
      </c>
      <c r="H34" s="51" t="s">
        <v>66</v>
      </c>
      <c r="I34" s="51" t="s">
        <v>66</v>
      </c>
      <c r="J34" s="19">
        <v>96</v>
      </c>
      <c r="K34" s="32">
        <v>85</v>
      </c>
      <c r="L34" s="32">
        <v>90</v>
      </c>
      <c r="M34" s="32">
        <v>0</v>
      </c>
      <c r="N34" s="32">
        <v>0</v>
      </c>
      <c r="O34" s="32">
        <v>0</v>
      </c>
      <c r="P34" s="32">
        <v>0</v>
      </c>
      <c r="Q34" s="14">
        <f t="shared" si="0"/>
        <v>90.333333333333329</v>
      </c>
    </row>
    <row r="35" spans="2:17" x14ac:dyDescent="0.25">
      <c r="B35" s="7">
        <f t="shared" si="1"/>
        <v>27</v>
      </c>
      <c r="C35" s="7"/>
      <c r="D35" s="51" t="s">
        <v>93</v>
      </c>
      <c r="E35" s="51" t="s">
        <v>67</v>
      </c>
      <c r="F35" s="51" t="s">
        <v>67</v>
      </c>
      <c r="G35" s="51" t="s">
        <v>67</v>
      </c>
      <c r="H35" s="51" t="s">
        <v>67</v>
      </c>
      <c r="I35" s="51" t="s">
        <v>67</v>
      </c>
      <c r="J35" s="19">
        <v>99</v>
      </c>
      <c r="K35" s="32">
        <v>96</v>
      </c>
      <c r="L35" s="32">
        <v>95</v>
      </c>
      <c r="M35" s="32">
        <v>0</v>
      </c>
      <c r="N35" s="32">
        <v>0</v>
      </c>
      <c r="O35" s="32">
        <v>0</v>
      </c>
      <c r="P35" s="32">
        <v>0</v>
      </c>
      <c r="Q35" s="14">
        <f t="shared" si="0"/>
        <v>96.666666666666671</v>
      </c>
    </row>
    <row r="36" spans="2:17" x14ac:dyDescent="0.25">
      <c r="B36" s="7">
        <f t="shared" si="1"/>
        <v>28</v>
      </c>
      <c r="C36" s="7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52"/>
      <c r="E52" s="52"/>
      <c r="F52" s="52"/>
      <c r="G52" s="52"/>
      <c r="H52" s="52"/>
      <c r="I52" s="5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5"/>
      <c r="D54" s="45"/>
      <c r="E54" s="10"/>
      <c r="H54" s="50" t="s">
        <v>19</v>
      </c>
      <c r="I54" s="50"/>
      <c r="J54" s="23">
        <v>25</v>
      </c>
      <c r="K54" s="23">
        <v>26</v>
      </c>
      <c r="L54" s="23">
        <v>25</v>
      </c>
      <c r="M54" s="23"/>
      <c r="N54" s="23"/>
      <c r="O54" s="23"/>
      <c r="P54" s="23"/>
      <c r="Q54" s="27"/>
    </row>
    <row r="55" spans="2:17" x14ac:dyDescent="0.25">
      <c r="C55" s="45"/>
      <c r="D55" s="45"/>
      <c r="E55" s="11"/>
      <c r="H55" s="49" t="s">
        <v>20</v>
      </c>
      <c r="I55" s="49"/>
      <c r="J55" s="24">
        <v>2</v>
      </c>
      <c r="K55" s="24">
        <v>1</v>
      </c>
      <c r="L55" s="24">
        <v>2</v>
      </c>
      <c r="M55" s="24"/>
      <c r="N55" s="24"/>
      <c r="O55" s="24"/>
      <c r="P55" s="24"/>
      <c r="Q55" s="24"/>
    </row>
    <row r="56" spans="2:17" x14ac:dyDescent="0.25">
      <c r="C56" s="45"/>
      <c r="D56" s="45"/>
      <c r="E56" s="45"/>
      <c r="H56" s="49" t="s">
        <v>21</v>
      </c>
      <c r="I56" s="49"/>
      <c r="J56" s="24">
        <v>27</v>
      </c>
      <c r="K56" s="24">
        <v>27</v>
      </c>
      <c r="L56" s="24">
        <v>27</v>
      </c>
      <c r="M56" s="24"/>
      <c r="N56" s="24"/>
      <c r="O56" s="24"/>
      <c r="P56" s="24"/>
      <c r="Q56" s="24"/>
    </row>
    <row r="57" spans="2:17" x14ac:dyDescent="0.25">
      <c r="C57" s="45"/>
      <c r="D57" s="45"/>
      <c r="E57" s="10"/>
      <c r="F57" s="12"/>
      <c r="H57" s="46" t="s">
        <v>16</v>
      </c>
      <c r="I57" s="46"/>
      <c r="J57" s="25">
        <v>0.93</v>
      </c>
      <c r="K57" s="26">
        <v>0.96</v>
      </c>
      <c r="L57" s="26">
        <v>0.93</v>
      </c>
      <c r="M57" s="26"/>
      <c r="N57" s="26"/>
      <c r="O57" s="26"/>
      <c r="P57" s="26"/>
      <c r="Q57" s="26"/>
    </row>
    <row r="58" spans="2:17" x14ac:dyDescent="0.25">
      <c r="C58" s="45"/>
      <c r="D58" s="45"/>
      <c r="E58" s="10"/>
      <c r="F58" s="12"/>
      <c r="H58" s="46" t="s">
        <v>17</v>
      </c>
      <c r="I58" s="46"/>
      <c r="J58" s="25">
        <v>7.0000000000000007E-2</v>
      </c>
      <c r="K58" s="25">
        <v>0.04</v>
      </c>
      <c r="L58" s="26">
        <v>7.0000000000000007E-2</v>
      </c>
      <c r="M58" s="26"/>
      <c r="N58" s="26"/>
      <c r="O58" s="26"/>
      <c r="P58" s="26"/>
      <c r="Q58" s="26"/>
    </row>
    <row r="59" spans="2:17" x14ac:dyDescent="0.25">
      <c r="C59" s="45"/>
      <c r="D59" s="4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 t="s">
        <v>24</v>
      </c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C1" zoomScaleNormal="100" workbookViewId="0">
      <selection activeCell="E39" sqref="E39"/>
    </sheetView>
  </sheetViews>
  <sheetFormatPr baseColWidth="10" defaultRowHeight="15" x14ac:dyDescent="0.25"/>
  <cols>
    <col min="1" max="1" width="1.28515625" customWidth="1"/>
    <col min="2" max="2" width="16.7109375" customWidth="1"/>
    <col min="3" max="3" width="1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3.7109375" customWidth="1"/>
    <col min="16" max="16" width="5.7109375" customWidth="1"/>
    <col min="17" max="17" width="8.7109375" style="83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8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R3" s="20"/>
    </row>
    <row r="4" spans="2:18" x14ac:dyDescent="0.25">
      <c r="C4" t="s">
        <v>0</v>
      </c>
      <c r="D4" s="55" t="s">
        <v>39</v>
      </c>
      <c r="E4" s="55"/>
      <c r="F4" s="55"/>
      <c r="G4" s="55"/>
      <c r="I4" t="s">
        <v>1</v>
      </c>
      <c r="J4" s="56" t="s">
        <v>94</v>
      </c>
      <c r="K4" s="56"/>
      <c r="M4" t="s">
        <v>2</v>
      </c>
      <c r="N4" s="78">
        <v>45295</v>
      </c>
      <c r="O4" s="7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95</v>
      </c>
      <c r="E6" s="56"/>
      <c r="F6" s="56"/>
      <c r="G6" s="56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8"/>
      <c r="F8" s="68"/>
      <c r="G8" s="68"/>
      <c r="H8" s="68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84" t="s">
        <v>23</v>
      </c>
    </row>
    <row r="9" spans="2:18" ht="15" customHeight="1" x14ac:dyDescent="0.25">
      <c r="B9" s="18">
        <v>1</v>
      </c>
      <c r="C9" s="3"/>
      <c r="D9" s="72" t="s">
        <v>125</v>
      </c>
      <c r="E9" s="73" t="s">
        <v>115</v>
      </c>
      <c r="F9" s="73" t="s">
        <v>114</v>
      </c>
      <c r="G9" s="73" t="s">
        <v>115</v>
      </c>
      <c r="H9" s="73" t="s">
        <v>114</v>
      </c>
      <c r="I9" s="74" t="s">
        <v>115</v>
      </c>
      <c r="J9" s="29">
        <v>70</v>
      </c>
      <c r="K9" s="34">
        <v>80</v>
      </c>
      <c r="L9" s="34">
        <v>70</v>
      </c>
      <c r="M9" s="34">
        <v>0</v>
      </c>
      <c r="N9" s="34">
        <v>0</v>
      </c>
      <c r="O9" s="34">
        <v>0</v>
      </c>
      <c r="P9" s="34">
        <v>0</v>
      </c>
      <c r="Q9" s="89">
        <f>(J9+K9+L9)/3</f>
        <v>73.333333333333329</v>
      </c>
    </row>
    <row r="10" spans="2:18" ht="15" customHeight="1" x14ac:dyDescent="0.25">
      <c r="B10" s="18">
        <f t="shared" ref="B10:B19" si="0">B9+1</f>
        <v>2</v>
      </c>
      <c r="C10" s="18"/>
      <c r="D10" s="72" t="s">
        <v>116</v>
      </c>
      <c r="E10" s="73" t="s">
        <v>97</v>
      </c>
      <c r="F10" s="73" t="s">
        <v>96</v>
      </c>
      <c r="G10" s="73" t="s">
        <v>97</v>
      </c>
      <c r="H10" s="73" t="s">
        <v>96</v>
      </c>
      <c r="I10" s="74" t="s">
        <v>97</v>
      </c>
      <c r="J10" s="33">
        <v>93</v>
      </c>
      <c r="K10" s="34">
        <v>84</v>
      </c>
      <c r="L10" s="34">
        <v>91</v>
      </c>
      <c r="M10" s="34">
        <v>0</v>
      </c>
      <c r="N10" s="34">
        <v>0</v>
      </c>
      <c r="O10" s="34">
        <v>0</v>
      </c>
      <c r="P10" s="34">
        <v>0</v>
      </c>
      <c r="Q10" s="89">
        <f t="shared" ref="Q10:Q27" si="1">(J10+K10+L10)/3</f>
        <v>89.333333333333329</v>
      </c>
    </row>
    <row r="11" spans="2:18" ht="15" customHeight="1" x14ac:dyDescent="0.25">
      <c r="B11" s="18">
        <f t="shared" si="0"/>
        <v>3</v>
      </c>
      <c r="C11" s="18"/>
      <c r="D11" s="72" t="s">
        <v>117</v>
      </c>
      <c r="E11" s="73" t="s">
        <v>99</v>
      </c>
      <c r="F11" s="73" t="s">
        <v>98</v>
      </c>
      <c r="G11" s="73" t="s">
        <v>99</v>
      </c>
      <c r="H11" s="73" t="s">
        <v>98</v>
      </c>
      <c r="I11" s="74" t="s">
        <v>99</v>
      </c>
      <c r="J11" s="33">
        <v>91</v>
      </c>
      <c r="K11" s="34">
        <v>70</v>
      </c>
      <c r="L11" s="34">
        <v>70</v>
      </c>
      <c r="M11" s="34">
        <v>0</v>
      </c>
      <c r="N11" s="34">
        <v>0</v>
      </c>
      <c r="O11" s="34">
        <v>0</v>
      </c>
      <c r="P11" s="34">
        <v>0</v>
      </c>
      <c r="Q11" s="89">
        <f t="shared" si="1"/>
        <v>77</v>
      </c>
    </row>
    <row r="12" spans="2:18" ht="15" customHeight="1" x14ac:dyDescent="0.25">
      <c r="B12" s="18">
        <f t="shared" si="0"/>
        <v>4</v>
      </c>
      <c r="C12" s="18"/>
      <c r="D12" s="72" t="s">
        <v>118</v>
      </c>
      <c r="E12" s="73" t="s">
        <v>101</v>
      </c>
      <c r="F12" s="73" t="s">
        <v>100</v>
      </c>
      <c r="G12" s="73" t="s">
        <v>101</v>
      </c>
      <c r="H12" s="73" t="s">
        <v>100</v>
      </c>
      <c r="I12" s="74" t="s">
        <v>101</v>
      </c>
      <c r="J12" s="29">
        <v>92</v>
      </c>
      <c r="K12" s="34">
        <v>84</v>
      </c>
      <c r="L12" s="34">
        <v>91</v>
      </c>
      <c r="M12" s="34">
        <v>0</v>
      </c>
      <c r="N12" s="34">
        <v>0</v>
      </c>
      <c r="O12" s="34">
        <v>0</v>
      </c>
      <c r="P12" s="34">
        <v>0</v>
      </c>
      <c r="Q12" s="89">
        <f t="shared" si="1"/>
        <v>89</v>
      </c>
    </row>
    <row r="13" spans="2:18" ht="15" customHeight="1" x14ac:dyDescent="0.25">
      <c r="B13" s="18">
        <f t="shared" si="0"/>
        <v>5</v>
      </c>
      <c r="C13" s="18"/>
      <c r="D13" s="72" t="s">
        <v>119</v>
      </c>
      <c r="E13" s="73" t="s">
        <v>103</v>
      </c>
      <c r="F13" s="73" t="s">
        <v>102</v>
      </c>
      <c r="G13" s="73" t="s">
        <v>103</v>
      </c>
      <c r="H13" s="73" t="s">
        <v>102</v>
      </c>
      <c r="I13" s="74" t="s">
        <v>103</v>
      </c>
      <c r="J13" s="29">
        <v>83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89">
        <f t="shared" si="1"/>
        <v>27.666666666666668</v>
      </c>
    </row>
    <row r="14" spans="2:18" ht="15" customHeight="1" x14ac:dyDescent="0.25">
      <c r="B14" s="18">
        <f t="shared" si="0"/>
        <v>6</v>
      </c>
      <c r="C14" s="18"/>
      <c r="D14" s="72" t="s">
        <v>120</v>
      </c>
      <c r="E14" s="73" t="s">
        <v>105</v>
      </c>
      <c r="F14" s="73" t="s">
        <v>104</v>
      </c>
      <c r="G14" s="73" t="s">
        <v>105</v>
      </c>
      <c r="H14" s="73" t="s">
        <v>104</v>
      </c>
      <c r="I14" s="74" t="s">
        <v>105</v>
      </c>
      <c r="J14" s="29">
        <v>94</v>
      </c>
      <c r="K14" s="34">
        <v>82</v>
      </c>
      <c r="L14" s="34">
        <v>79</v>
      </c>
      <c r="M14" s="34">
        <v>0</v>
      </c>
      <c r="N14" s="34">
        <v>0</v>
      </c>
      <c r="O14" s="34">
        <v>0</v>
      </c>
      <c r="P14" s="34">
        <v>0</v>
      </c>
      <c r="Q14" s="89">
        <f t="shared" si="1"/>
        <v>85</v>
      </c>
    </row>
    <row r="15" spans="2:18" ht="15" customHeight="1" x14ac:dyDescent="0.25">
      <c r="B15" s="18">
        <f t="shared" si="0"/>
        <v>7</v>
      </c>
      <c r="C15" s="18"/>
      <c r="D15" s="72" t="s">
        <v>121</v>
      </c>
      <c r="E15" s="73" t="s">
        <v>107</v>
      </c>
      <c r="F15" s="73" t="s">
        <v>106</v>
      </c>
      <c r="G15" s="73" t="s">
        <v>107</v>
      </c>
      <c r="H15" s="73" t="s">
        <v>106</v>
      </c>
      <c r="I15" s="74" t="s">
        <v>107</v>
      </c>
      <c r="J15" s="29">
        <v>98</v>
      </c>
      <c r="K15" s="34">
        <v>75</v>
      </c>
      <c r="L15" s="34">
        <v>75</v>
      </c>
      <c r="M15" s="34">
        <v>0</v>
      </c>
      <c r="N15" s="34">
        <v>0</v>
      </c>
      <c r="O15" s="34">
        <v>0</v>
      </c>
      <c r="P15" s="34">
        <v>0</v>
      </c>
      <c r="Q15" s="89">
        <f t="shared" si="1"/>
        <v>82.666666666666671</v>
      </c>
    </row>
    <row r="16" spans="2:18" ht="15" customHeight="1" x14ac:dyDescent="0.25">
      <c r="B16" s="18">
        <f t="shared" si="0"/>
        <v>8</v>
      </c>
      <c r="C16" s="18"/>
      <c r="D16" s="72" t="s">
        <v>122</v>
      </c>
      <c r="E16" s="73" t="s">
        <v>109</v>
      </c>
      <c r="F16" s="73" t="s">
        <v>108</v>
      </c>
      <c r="G16" s="73" t="s">
        <v>109</v>
      </c>
      <c r="H16" s="73" t="s">
        <v>108</v>
      </c>
      <c r="I16" s="74" t="s">
        <v>109</v>
      </c>
      <c r="J16" s="29">
        <v>65</v>
      </c>
      <c r="K16" s="34">
        <v>82</v>
      </c>
      <c r="L16" s="34">
        <v>79</v>
      </c>
      <c r="M16" s="34">
        <v>0</v>
      </c>
      <c r="N16" s="34">
        <v>0</v>
      </c>
      <c r="O16" s="34">
        <v>0</v>
      </c>
      <c r="P16" s="34">
        <v>0</v>
      </c>
      <c r="Q16" s="89">
        <f t="shared" si="1"/>
        <v>75.333333333333329</v>
      </c>
    </row>
    <row r="17" spans="2:17" ht="15" customHeight="1" x14ac:dyDescent="0.25">
      <c r="B17" s="18">
        <f t="shared" si="0"/>
        <v>9</v>
      </c>
      <c r="C17" s="18"/>
      <c r="D17" s="72" t="s">
        <v>123</v>
      </c>
      <c r="E17" s="73" t="s">
        <v>111</v>
      </c>
      <c r="F17" s="73" t="s">
        <v>110</v>
      </c>
      <c r="G17" s="73" t="s">
        <v>111</v>
      </c>
      <c r="H17" s="73" t="s">
        <v>110</v>
      </c>
      <c r="I17" s="74" t="s">
        <v>111</v>
      </c>
      <c r="J17" s="29">
        <v>90</v>
      </c>
      <c r="K17" s="34">
        <v>70</v>
      </c>
      <c r="L17" s="34">
        <v>70</v>
      </c>
      <c r="M17" s="34">
        <v>0</v>
      </c>
      <c r="N17" s="34">
        <v>0</v>
      </c>
      <c r="O17" s="34">
        <v>0</v>
      </c>
      <c r="P17" s="34">
        <v>0</v>
      </c>
      <c r="Q17" s="89">
        <f t="shared" si="1"/>
        <v>76.666666666666671</v>
      </c>
    </row>
    <row r="18" spans="2:17" ht="15" customHeight="1" x14ac:dyDescent="0.25">
      <c r="B18" s="18">
        <f t="shared" si="0"/>
        <v>10</v>
      </c>
      <c r="C18" s="18"/>
      <c r="D18" s="72" t="s">
        <v>124</v>
      </c>
      <c r="E18" s="73" t="s">
        <v>113</v>
      </c>
      <c r="F18" s="73" t="s">
        <v>112</v>
      </c>
      <c r="G18" s="73" t="s">
        <v>113</v>
      </c>
      <c r="H18" s="73" t="s">
        <v>112</v>
      </c>
      <c r="I18" s="74" t="s">
        <v>113</v>
      </c>
      <c r="J18" s="29">
        <v>94</v>
      </c>
      <c r="K18" s="34">
        <v>82</v>
      </c>
      <c r="L18" s="34">
        <v>79</v>
      </c>
      <c r="M18" s="34">
        <v>0</v>
      </c>
      <c r="N18" s="34">
        <v>0</v>
      </c>
      <c r="O18" s="34">
        <v>0</v>
      </c>
      <c r="P18" s="34">
        <v>0</v>
      </c>
      <c r="Q18" s="89">
        <f t="shared" si="1"/>
        <v>85</v>
      </c>
    </row>
    <row r="19" spans="2:17" ht="15" customHeight="1" x14ac:dyDescent="0.25">
      <c r="B19" s="18">
        <f t="shared" si="0"/>
        <v>11</v>
      </c>
      <c r="C19" s="18"/>
      <c r="D19" s="72" t="s">
        <v>133</v>
      </c>
      <c r="E19" s="73"/>
      <c r="F19" s="73"/>
      <c r="G19" s="73"/>
      <c r="H19" s="73"/>
      <c r="I19" s="74"/>
      <c r="J19" s="29">
        <v>26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89">
        <f t="shared" si="1"/>
        <v>8.6666666666666661</v>
      </c>
    </row>
    <row r="20" spans="2:17" ht="15" customHeight="1" x14ac:dyDescent="0.25">
      <c r="B20" s="18">
        <v>12</v>
      </c>
      <c r="C20" s="18"/>
      <c r="D20" s="72" t="s">
        <v>134</v>
      </c>
      <c r="E20" s="73"/>
      <c r="F20" s="73"/>
      <c r="G20" s="73"/>
      <c r="H20" s="73"/>
      <c r="I20" s="74"/>
      <c r="J20" s="29">
        <v>85</v>
      </c>
      <c r="K20" s="34">
        <v>84</v>
      </c>
      <c r="L20" s="34">
        <v>91</v>
      </c>
      <c r="M20" s="34">
        <v>0</v>
      </c>
      <c r="N20" s="34">
        <v>0</v>
      </c>
      <c r="O20" s="34">
        <v>0</v>
      </c>
      <c r="P20" s="34">
        <v>0</v>
      </c>
      <c r="Q20" s="89">
        <f t="shared" si="1"/>
        <v>86.666666666666671</v>
      </c>
    </row>
    <row r="21" spans="2:17" ht="15" customHeight="1" x14ac:dyDescent="0.25">
      <c r="B21" s="18">
        <v>13</v>
      </c>
      <c r="C21" s="18"/>
      <c r="D21" s="72" t="s">
        <v>126</v>
      </c>
      <c r="E21" s="73"/>
      <c r="F21" s="73"/>
      <c r="G21" s="73"/>
      <c r="H21" s="73"/>
      <c r="I21" s="74"/>
      <c r="J21" s="29">
        <v>98</v>
      </c>
      <c r="K21" s="34">
        <v>75</v>
      </c>
      <c r="L21" s="34">
        <v>75</v>
      </c>
      <c r="M21" s="34">
        <v>0</v>
      </c>
      <c r="N21" s="34">
        <v>0</v>
      </c>
      <c r="O21" s="34">
        <v>0</v>
      </c>
      <c r="P21" s="34">
        <v>0</v>
      </c>
      <c r="Q21" s="89">
        <f t="shared" si="1"/>
        <v>82.666666666666671</v>
      </c>
    </row>
    <row r="22" spans="2:17" ht="15" customHeight="1" x14ac:dyDescent="0.25">
      <c r="B22" s="18">
        <f>B21+1</f>
        <v>14</v>
      </c>
      <c r="C22" s="18"/>
      <c r="D22" s="72" t="s">
        <v>127</v>
      </c>
      <c r="E22" s="73"/>
      <c r="F22" s="73"/>
      <c r="G22" s="73"/>
      <c r="H22" s="73"/>
      <c r="I22" s="74"/>
      <c r="J22" s="29">
        <v>92</v>
      </c>
      <c r="K22" s="34">
        <v>91</v>
      </c>
      <c r="L22" s="34">
        <v>96</v>
      </c>
      <c r="M22" s="34">
        <v>0</v>
      </c>
      <c r="N22" s="34">
        <v>0</v>
      </c>
      <c r="O22" s="34">
        <v>0</v>
      </c>
      <c r="P22" s="34">
        <v>0</v>
      </c>
      <c r="Q22" s="89">
        <f t="shared" si="1"/>
        <v>93</v>
      </c>
    </row>
    <row r="23" spans="2:17" ht="15" customHeight="1" x14ac:dyDescent="0.25">
      <c r="B23" s="18">
        <f>B22+1</f>
        <v>15</v>
      </c>
      <c r="C23" s="18"/>
      <c r="D23" s="72" t="s">
        <v>128</v>
      </c>
      <c r="E23" s="73"/>
      <c r="F23" s="73"/>
      <c r="G23" s="73"/>
      <c r="H23" s="73"/>
      <c r="I23" s="74"/>
      <c r="J23" s="29">
        <v>89</v>
      </c>
      <c r="K23" s="34">
        <v>84</v>
      </c>
      <c r="L23" s="34">
        <v>91</v>
      </c>
      <c r="M23" s="34">
        <v>0</v>
      </c>
      <c r="N23" s="34">
        <v>0</v>
      </c>
      <c r="O23" s="34">
        <v>0</v>
      </c>
      <c r="P23" s="34">
        <v>0</v>
      </c>
      <c r="Q23" s="89">
        <f t="shared" si="1"/>
        <v>88</v>
      </c>
    </row>
    <row r="24" spans="2:17" ht="15" customHeight="1" x14ac:dyDescent="0.25">
      <c r="B24" s="18">
        <f>B23+1</f>
        <v>16</v>
      </c>
      <c r="C24" s="18"/>
      <c r="D24" s="72" t="s">
        <v>129</v>
      </c>
      <c r="E24" s="73"/>
      <c r="F24" s="73"/>
      <c r="G24" s="73"/>
      <c r="H24" s="73"/>
      <c r="I24" s="74"/>
      <c r="J24" s="29">
        <v>75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89">
        <f t="shared" si="1"/>
        <v>25</v>
      </c>
    </row>
    <row r="25" spans="2:17" ht="15" customHeight="1" x14ac:dyDescent="0.25">
      <c r="B25" s="18">
        <f>B24+1</f>
        <v>17</v>
      </c>
      <c r="C25" s="18"/>
      <c r="D25" s="72" t="s">
        <v>130</v>
      </c>
      <c r="E25" s="73"/>
      <c r="F25" s="73"/>
      <c r="G25" s="73"/>
      <c r="H25" s="73"/>
      <c r="I25" s="74"/>
      <c r="J25" s="29">
        <v>58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89">
        <f t="shared" si="1"/>
        <v>19.333333333333332</v>
      </c>
    </row>
    <row r="26" spans="2:17" ht="15" customHeight="1" x14ac:dyDescent="0.25">
      <c r="B26" s="18">
        <f>B25+1</f>
        <v>18</v>
      </c>
      <c r="C26" s="18"/>
      <c r="D26" s="72" t="s">
        <v>131</v>
      </c>
      <c r="E26" s="73"/>
      <c r="F26" s="73"/>
      <c r="G26" s="73"/>
      <c r="H26" s="73"/>
      <c r="I26" s="74"/>
      <c r="J26" s="29">
        <v>87</v>
      </c>
      <c r="K26" s="34">
        <v>72</v>
      </c>
      <c r="L26" s="34">
        <v>75</v>
      </c>
      <c r="M26" s="34">
        <v>0</v>
      </c>
      <c r="N26" s="34">
        <v>0</v>
      </c>
      <c r="O26" s="34">
        <v>0</v>
      </c>
      <c r="P26" s="34">
        <v>0</v>
      </c>
      <c r="Q26" s="89">
        <f t="shared" si="1"/>
        <v>78</v>
      </c>
    </row>
    <row r="27" spans="2:17" ht="15" customHeight="1" x14ac:dyDescent="0.25">
      <c r="B27" s="38">
        <v>19</v>
      </c>
      <c r="C27" s="18"/>
      <c r="D27" s="72" t="s">
        <v>132</v>
      </c>
      <c r="E27" s="73"/>
      <c r="F27" s="73"/>
      <c r="G27" s="73"/>
      <c r="H27" s="73"/>
      <c r="I27" s="74"/>
      <c r="J27" s="19">
        <v>100</v>
      </c>
      <c r="K27" s="34">
        <v>91</v>
      </c>
      <c r="L27" s="34">
        <v>96</v>
      </c>
      <c r="M27" s="34">
        <v>0</v>
      </c>
      <c r="N27" s="34">
        <v>0</v>
      </c>
      <c r="O27" s="34">
        <v>0</v>
      </c>
      <c r="P27" s="34">
        <v>0</v>
      </c>
      <c r="Q27" s="89">
        <f t="shared" si="1"/>
        <v>95.666666666666671</v>
      </c>
    </row>
    <row r="28" spans="2:17" x14ac:dyDescent="0.25">
      <c r="B28" s="18"/>
      <c r="C28" s="18"/>
      <c r="D28" s="39"/>
      <c r="E28" s="40"/>
      <c r="F28" s="40"/>
      <c r="G28" s="40"/>
      <c r="H28" s="40"/>
      <c r="I28" s="41"/>
      <c r="J28" s="19"/>
      <c r="K28" s="34"/>
      <c r="L28" s="34"/>
      <c r="M28" s="34"/>
      <c r="N28" s="34"/>
      <c r="O28" s="34"/>
      <c r="P28" s="34"/>
      <c r="Q28" s="85"/>
    </row>
    <row r="29" spans="2:17" x14ac:dyDescent="0.25">
      <c r="B29" s="18"/>
      <c r="C29" s="18"/>
      <c r="D29" s="39"/>
      <c r="E29" s="40"/>
      <c r="F29" s="40"/>
      <c r="G29" s="40"/>
      <c r="H29" s="40"/>
      <c r="I29" s="41"/>
      <c r="J29" s="19"/>
      <c r="K29" s="34"/>
      <c r="L29" s="34"/>
      <c r="M29" s="34"/>
      <c r="N29" s="34"/>
      <c r="O29" s="34"/>
      <c r="P29" s="34"/>
      <c r="Q29" s="85"/>
    </row>
    <row r="30" spans="2:17" x14ac:dyDescent="0.25">
      <c r="B30" s="18"/>
      <c r="C30" s="9"/>
      <c r="D30" s="39"/>
      <c r="E30" s="40"/>
      <c r="F30" s="40"/>
      <c r="G30" s="40"/>
      <c r="H30" s="40"/>
      <c r="I30" s="41"/>
      <c r="J30" s="19"/>
      <c r="K30" s="19"/>
      <c r="L30" s="19"/>
      <c r="M30" s="19"/>
      <c r="N30" s="19"/>
      <c r="O30" s="19"/>
      <c r="P30" s="19"/>
      <c r="Q30" s="85"/>
    </row>
    <row r="31" spans="2:17" x14ac:dyDescent="0.25">
      <c r="B31" s="18"/>
      <c r="C31" s="9"/>
      <c r="D31" s="39"/>
      <c r="E31" s="36"/>
      <c r="F31" s="36"/>
      <c r="G31" s="36"/>
      <c r="H31" s="36"/>
      <c r="I31" s="37"/>
      <c r="J31" s="19"/>
      <c r="K31" s="19"/>
      <c r="L31" s="19"/>
      <c r="M31" s="19"/>
      <c r="N31" s="19"/>
      <c r="O31" s="19"/>
      <c r="P31" s="19"/>
      <c r="Q31" s="85"/>
    </row>
    <row r="32" spans="2:17" x14ac:dyDescent="0.25">
      <c r="B32" s="18"/>
      <c r="C32" s="22"/>
      <c r="D32" s="43"/>
      <c r="E32" s="44"/>
      <c r="F32" s="91"/>
      <c r="G32" s="92"/>
      <c r="H32" s="76" t="s">
        <v>19</v>
      </c>
      <c r="I32" s="77"/>
      <c r="J32" s="3">
        <v>16</v>
      </c>
      <c r="K32" s="3">
        <v>15</v>
      </c>
      <c r="L32" s="3">
        <v>15</v>
      </c>
      <c r="M32" s="3"/>
      <c r="N32" s="3"/>
      <c r="O32" s="3"/>
      <c r="P32" s="3"/>
      <c r="Q32" s="85"/>
    </row>
    <row r="33" spans="3:17" x14ac:dyDescent="0.25">
      <c r="C33" s="75"/>
      <c r="D33" s="45"/>
      <c r="E33" s="21"/>
      <c r="H33" s="76" t="s">
        <v>20</v>
      </c>
      <c r="I33" s="77"/>
      <c r="J33" s="23">
        <v>3</v>
      </c>
      <c r="K33" s="23">
        <v>4</v>
      </c>
      <c r="L33" s="23">
        <v>4</v>
      </c>
      <c r="M33" s="23"/>
      <c r="N33" s="23"/>
      <c r="O33" s="23"/>
      <c r="P33" s="23"/>
      <c r="Q33" s="86"/>
    </row>
    <row r="34" spans="3:17" x14ac:dyDescent="0.25">
      <c r="C34" s="45"/>
      <c r="D34" s="45"/>
      <c r="E34" s="35"/>
      <c r="H34" s="76" t="s">
        <v>21</v>
      </c>
      <c r="I34" s="77"/>
      <c r="J34" s="24">
        <v>19</v>
      </c>
      <c r="K34" s="24">
        <v>19</v>
      </c>
      <c r="L34" s="24">
        <v>19</v>
      </c>
      <c r="M34" s="24"/>
      <c r="N34" s="24"/>
      <c r="O34" s="24"/>
      <c r="P34" s="24"/>
      <c r="Q34" s="87"/>
    </row>
    <row r="35" spans="3:17" x14ac:dyDescent="0.25">
      <c r="C35" s="35"/>
      <c r="D35" s="35"/>
      <c r="E35" s="17"/>
      <c r="F35" s="12"/>
      <c r="H35" s="70" t="s">
        <v>16</v>
      </c>
      <c r="I35" s="71"/>
      <c r="J35" s="90">
        <v>0.84</v>
      </c>
      <c r="K35" s="90">
        <v>0.78</v>
      </c>
      <c r="L35" s="90">
        <v>0.78</v>
      </c>
      <c r="M35" s="24"/>
      <c r="N35" s="24"/>
      <c r="O35" s="24"/>
      <c r="P35" s="24"/>
      <c r="Q35" s="87"/>
    </row>
    <row r="36" spans="3:17" x14ac:dyDescent="0.25">
      <c r="C36" s="45"/>
      <c r="D36" s="45"/>
      <c r="E36" s="17"/>
      <c r="F36" s="12"/>
      <c r="H36" s="70" t="s">
        <v>17</v>
      </c>
      <c r="I36" s="71"/>
      <c r="J36" s="25">
        <v>0.1578</v>
      </c>
      <c r="K36" s="26">
        <v>0.22</v>
      </c>
      <c r="L36" s="26">
        <v>0.22</v>
      </c>
      <c r="M36" s="26"/>
      <c r="N36" s="26"/>
      <c r="O36" s="26"/>
      <c r="P36" s="26"/>
      <c r="Q36" s="88"/>
    </row>
    <row r="37" spans="3:17" x14ac:dyDescent="0.25">
      <c r="C37" s="45"/>
      <c r="D37" s="45"/>
      <c r="E37" s="21"/>
      <c r="F37" s="12"/>
      <c r="J37" s="25"/>
      <c r="K37" s="25"/>
      <c r="L37" s="26"/>
      <c r="M37" s="26"/>
      <c r="N37" s="26"/>
      <c r="O37" s="26"/>
      <c r="P37" s="26"/>
      <c r="Q37" s="88"/>
    </row>
    <row r="38" spans="3:17" x14ac:dyDescent="0.25">
      <c r="C38" s="45"/>
      <c r="D38" s="45"/>
      <c r="E38" s="21"/>
      <c r="F38" s="12"/>
    </row>
    <row r="39" spans="3:17" x14ac:dyDescent="0.25">
      <c r="C39" s="17"/>
      <c r="D39" s="17"/>
    </row>
    <row r="40" spans="3:17" x14ac:dyDescent="0.25">
      <c r="J40" s="47" t="s">
        <v>24</v>
      </c>
      <c r="K40" s="47"/>
      <c r="L40" s="47"/>
      <c r="M40" s="47"/>
      <c r="N40" s="47"/>
      <c r="O40" s="47"/>
      <c r="P40" s="47"/>
    </row>
    <row r="41" spans="3:17" x14ac:dyDescent="0.25">
      <c r="J41" s="48" t="s">
        <v>18</v>
      </c>
      <c r="K41" s="48"/>
      <c r="L41" s="48"/>
      <c r="M41" s="48"/>
      <c r="N41" s="48"/>
      <c r="O41" s="48"/>
      <c r="P41" s="48"/>
    </row>
  </sheetData>
  <mergeCells count="40"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5:I15"/>
    <mergeCell ref="D16:I16"/>
    <mergeCell ref="D17:I17"/>
    <mergeCell ref="D18:I18"/>
    <mergeCell ref="D20:I20"/>
    <mergeCell ref="D19:I19"/>
    <mergeCell ref="D26:I26"/>
    <mergeCell ref="D27:I27"/>
    <mergeCell ref="C33:D33"/>
    <mergeCell ref="H32:I32"/>
    <mergeCell ref="C34:D34"/>
    <mergeCell ref="H33:I33"/>
    <mergeCell ref="H34:I34"/>
    <mergeCell ref="J40:P40"/>
    <mergeCell ref="J41:P41"/>
    <mergeCell ref="C36:D36"/>
    <mergeCell ref="H35:I35"/>
    <mergeCell ref="C37:D37"/>
    <mergeCell ref="H36:I36"/>
    <mergeCell ref="C38:D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5"/>
      <c r="E4" s="55"/>
      <c r="F4" s="55"/>
      <c r="G4" s="55"/>
      <c r="I4" t="s">
        <v>1</v>
      </c>
      <c r="J4" s="56"/>
      <c r="K4" s="56"/>
      <c r="M4" t="s">
        <v>2</v>
      </c>
      <c r="N4" s="57"/>
      <c r="O4" s="5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/>
      <c r="E6" s="56"/>
      <c r="F6" s="56"/>
      <c r="G6" s="56"/>
      <c r="I6" s="58" t="s">
        <v>22</v>
      </c>
      <c r="J6" s="58"/>
      <c r="K6" s="59"/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2"/>
      <c r="F9" s="52"/>
      <c r="G9" s="52"/>
      <c r="H9" s="52"/>
      <c r="I9" s="52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52"/>
      <c r="E10" s="52"/>
      <c r="F10" s="52"/>
      <c r="G10" s="52"/>
      <c r="H10" s="52"/>
      <c r="I10" s="52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5" si="0">SUM(J10:P10)/7</f>
        <v>0</v>
      </c>
    </row>
    <row r="11" spans="2:18" x14ac:dyDescent="0.25">
      <c r="B11" s="18">
        <f t="shared" ref="B11:B53" si="1">B10+1</f>
        <v>3</v>
      </c>
      <c r="C11" s="18"/>
      <c r="D11" s="52"/>
      <c r="E11" s="52"/>
      <c r="F11" s="52"/>
      <c r="G11" s="52"/>
      <c r="H11" s="52"/>
      <c r="I11" s="52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52"/>
      <c r="E12" s="52"/>
      <c r="F12" s="52"/>
      <c r="G12" s="52"/>
      <c r="H12" s="52"/>
      <c r="I12" s="52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52"/>
      <c r="E13" s="52"/>
      <c r="F13" s="52"/>
      <c r="G13" s="52"/>
      <c r="H13" s="52"/>
      <c r="I13" s="52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52"/>
      <c r="E14" s="52"/>
      <c r="F14" s="52"/>
      <c r="G14" s="52"/>
      <c r="H14" s="52"/>
      <c r="I14" s="52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2"/>
      <c r="E15" s="52"/>
      <c r="F15" s="52"/>
      <c r="G15" s="52"/>
      <c r="H15" s="52"/>
      <c r="I15" s="52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2"/>
      <c r="E16" s="52"/>
      <c r="F16" s="52"/>
      <c r="G16" s="52"/>
      <c r="H16" s="52"/>
      <c r="I16" s="52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5"/>
      <c r="D54" s="45"/>
      <c r="E54" s="17"/>
      <c r="H54" s="50" t="s">
        <v>19</v>
      </c>
      <c r="I54" s="50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5"/>
      <c r="D55" s="45"/>
      <c r="E55" s="21"/>
      <c r="H55" s="49" t="s">
        <v>20</v>
      </c>
      <c r="I55" s="49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5"/>
      <c r="D56" s="45"/>
      <c r="E56" s="45"/>
      <c r="H56" s="49" t="s">
        <v>21</v>
      </c>
      <c r="I56" s="49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5"/>
      <c r="D57" s="45"/>
      <c r="E57" s="17"/>
      <c r="F57" s="12"/>
      <c r="H57" s="46" t="s">
        <v>16</v>
      </c>
      <c r="I57" s="46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5"/>
      <c r="D58" s="45"/>
      <c r="E58" s="17"/>
      <c r="F58" s="12"/>
      <c r="H58" s="46" t="s">
        <v>17</v>
      </c>
      <c r="I58" s="46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52" sqref="T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ht="17.25" customHeight="1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ht="22.5" customHeight="1" x14ac:dyDescent="0.25">
      <c r="C4" t="s">
        <v>0</v>
      </c>
      <c r="D4" s="55"/>
      <c r="E4" s="55"/>
      <c r="F4" s="55"/>
      <c r="G4" s="55"/>
      <c r="I4" t="s">
        <v>1</v>
      </c>
      <c r="J4" s="56"/>
      <c r="K4" s="56"/>
      <c r="M4" t="s">
        <v>2</v>
      </c>
      <c r="N4" s="79"/>
      <c r="O4" s="79"/>
    </row>
    <row r="5" spans="2:18" ht="6.75" customHeight="1" x14ac:dyDescent="0.25">
      <c r="D5" s="6"/>
      <c r="E5" s="6"/>
      <c r="F5" s="6"/>
      <c r="G5" s="6"/>
      <c r="N5" s="79"/>
      <c r="O5" s="79"/>
    </row>
    <row r="6" spans="2:18" x14ac:dyDescent="0.25">
      <c r="C6" t="s">
        <v>3</v>
      </c>
      <c r="D6" s="56"/>
      <c r="E6" s="56"/>
      <c r="F6" s="56"/>
      <c r="G6" s="56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2"/>
      <c r="F9" s="52"/>
      <c r="G9" s="52"/>
      <c r="H9" s="52"/>
      <c r="I9" s="52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/>
    </row>
    <row r="10" spans="2:18" x14ac:dyDescent="0.25">
      <c r="B10" s="18">
        <f>B9+1</f>
        <v>2</v>
      </c>
      <c r="C10" s="18"/>
      <c r="D10" s="52"/>
      <c r="E10" s="52"/>
      <c r="F10" s="52"/>
      <c r="G10" s="52"/>
      <c r="H10" s="52"/>
      <c r="I10" s="52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/>
    </row>
    <row r="11" spans="2:18" x14ac:dyDescent="0.25">
      <c r="B11" s="18">
        <f t="shared" ref="B11:B53" si="0">B10+1</f>
        <v>3</v>
      </c>
      <c r="C11" s="18"/>
      <c r="D11" s="52"/>
      <c r="E11" s="52"/>
      <c r="F11" s="52"/>
      <c r="G11" s="52"/>
      <c r="H11" s="52"/>
      <c r="I11" s="52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/>
    </row>
    <row r="12" spans="2:18" x14ac:dyDescent="0.25">
      <c r="B12" s="18">
        <f t="shared" si="0"/>
        <v>4</v>
      </c>
      <c r="C12" s="18"/>
      <c r="D12" s="52"/>
      <c r="E12" s="52"/>
      <c r="F12" s="52"/>
      <c r="G12" s="52"/>
      <c r="H12" s="52"/>
      <c r="I12" s="52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/>
    </row>
    <row r="13" spans="2:18" x14ac:dyDescent="0.25">
      <c r="B13" s="18">
        <f t="shared" si="0"/>
        <v>5</v>
      </c>
      <c r="C13" s="18"/>
      <c r="D13" s="52"/>
      <c r="E13" s="52"/>
      <c r="F13" s="52"/>
      <c r="G13" s="52"/>
      <c r="H13" s="52"/>
      <c r="I13" s="52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/>
    </row>
    <row r="14" spans="2:18" x14ac:dyDescent="0.25">
      <c r="B14" s="18">
        <f t="shared" si="0"/>
        <v>6</v>
      </c>
      <c r="C14" s="18"/>
      <c r="D14" s="52"/>
      <c r="E14" s="52"/>
      <c r="F14" s="52"/>
      <c r="G14" s="52"/>
      <c r="H14" s="52"/>
      <c r="I14" s="52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/>
    </row>
    <row r="15" spans="2:18" x14ac:dyDescent="0.25">
      <c r="B15" s="18">
        <f t="shared" si="0"/>
        <v>7</v>
      </c>
      <c r="C15" s="18"/>
      <c r="D15" s="52"/>
      <c r="E15" s="52"/>
      <c r="F15" s="52"/>
      <c r="G15" s="52"/>
      <c r="H15" s="52"/>
      <c r="I15" s="52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/>
    </row>
    <row r="16" spans="2:18" x14ac:dyDescent="0.25">
      <c r="B16" s="18">
        <f t="shared" si="0"/>
        <v>8</v>
      </c>
      <c r="C16" s="18"/>
      <c r="D16" s="52"/>
      <c r="E16" s="52"/>
      <c r="F16" s="52"/>
      <c r="G16" s="52"/>
      <c r="H16" s="52"/>
      <c r="I16" s="52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/>
    </row>
    <row r="17" spans="2:17" x14ac:dyDescent="0.25">
      <c r="B17" s="18">
        <f t="shared" si="0"/>
        <v>9</v>
      </c>
      <c r="C17" s="18"/>
      <c r="D17" s="52"/>
      <c r="E17" s="52"/>
      <c r="F17" s="52"/>
      <c r="G17" s="52"/>
      <c r="H17" s="52"/>
      <c r="I17" s="52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/>
    </row>
    <row r="18" spans="2:17" x14ac:dyDescent="0.25">
      <c r="B18" s="18">
        <f t="shared" si="0"/>
        <v>10</v>
      </c>
      <c r="C18" s="18"/>
      <c r="D18" s="52"/>
      <c r="E18" s="52"/>
      <c r="F18" s="52"/>
      <c r="G18" s="52"/>
      <c r="H18" s="52"/>
      <c r="I18" s="52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/>
    </row>
    <row r="19" spans="2:17" x14ac:dyDescent="0.25">
      <c r="B19" s="18">
        <f t="shared" si="0"/>
        <v>11</v>
      </c>
      <c r="C19" s="18"/>
      <c r="D19" s="52"/>
      <c r="E19" s="52"/>
      <c r="F19" s="52"/>
      <c r="G19" s="52"/>
      <c r="H19" s="52"/>
      <c r="I19" s="52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/>
    </row>
    <row r="20" spans="2:17" x14ac:dyDescent="0.25">
      <c r="B20" s="18">
        <f t="shared" si="0"/>
        <v>12</v>
      </c>
      <c r="C20" s="18"/>
      <c r="D20" s="52"/>
      <c r="E20" s="52"/>
      <c r="F20" s="52"/>
      <c r="G20" s="52"/>
      <c r="H20" s="52"/>
      <c r="I20" s="52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/>
    </row>
    <row r="21" spans="2:17" x14ac:dyDescent="0.25">
      <c r="B21" s="18">
        <f t="shared" si="0"/>
        <v>13</v>
      </c>
      <c r="C21" s="18"/>
      <c r="D21" s="52"/>
      <c r="E21" s="52"/>
      <c r="F21" s="52"/>
      <c r="G21" s="52"/>
      <c r="H21" s="52"/>
      <c r="I21" s="52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/>
    </row>
    <row r="22" spans="2:17" x14ac:dyDescent="0.25">
      <c r="B22" s="18">
        <f t="shared" si="0"/>
        <v>14</v>
      </c>
      <c r="C22" s="18"/>
      <c r="D22" s="52"/>
      <c r="E22" s="52"/>
      <c r="F22" s="52"/>
      <c r="G22" s="52"/>
      <c r="H22" s="52"/>
      <c r="I22" s="52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/>
    </row>
    <row r="23" spans="2:17" x14ac:dyDescent="0.25">
      <c r="B23" s="18">
        <f t="shared" si="0"/>
        <v>15</v>
      </c>
      <c r="C23" s="18"/>
      <c r="D23" s="52"/>
      <c r="E23" s="52"/>
      <c r="F23" s="52"/>
      <c r="G23" s="52"/>
      <c r="H23" s="52"/>
      <c r="I23" s="52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/>
    </row>
    <row r="24" spans="2:17" x14ac:dyDescent="0.25">
      <c r="B24" s="18">
        <f t="shared" si="0"/>
        <v>16</v>
      </c>
      <c r="C24" s="18"/>
      <c r="D24" s="52"/>
      <c r="E24" s="52"/>
      <c r="F24" s="52"/>
      <c r="G24" s="52"/>
      <c r="H24" s="52"/>
      <c r="I24" s="52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/>
    </row>
    <row r="25" spans="2:17" x14ac:dyDescent="0.25">
      <c r="B25" s="18">
        <f t="shared" si="0"/>
        <v>17</v>
      </c>
      <c r="C25" s="18"/>
      <c r="D25" s="52"/>
      <c r="E25" s="52"/>
      <c r="F25" s="52"/>
      <c r="G25" s="52"/>
      <c r="H25" s="52"/>
      <c r="I25" s="52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/>
    </row>
    <row r="26" spans="2:17" x14ac:dyDescent="0.25">
      <c r="B26" s="18">
        <f t="shared" si="0"/>
        <v>18</v>
      </c>
      <c r="C26" s="18"/>
      <c r="D26" s="52"/>
      <c r="E26" s="52"/>
      <c r="F26" s="52"/>
      <c r="G26" s="52"/>
      <c r="H26" s="52"/>
      <c r="I26" s="52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/>
    </row>
    <row r="27" spans="2:17" x14ac:dyDescent="0.25">
      <c r="B27" s="18">
        <f t="shared" si="0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5"/>
      <c r="D54" s="45"/>
      <c r="E54" s="17"/>
      <c r="H54" s="50" t="s">
        <v>19</v>
      </c>
      <c r="I54" s="50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5"/>
      <c r="D55" s="45"/>
      <c r="E55" s="21"/>
      <c r="H55" s="49" t="s">
        <v>20</v>
      </c>
      <c r="I55" s="49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5"/>
      <c r="D56" s="45"/>
      <c r="E56" s="45"/>
      <c r="H56" s="49" t="s">
        <v>21</v>
      </c>
      <c r="I56" s="49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5"/>
      <c r="D57" s="45"/>
      <c r="E57" s="17"/>
      <c r="F57" s="12"/>
      <c r="H57" s="46" t="s">
        <v>16</v>
      </c>
      <c r="I57" s="46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5"/>
      <c r="D58" s="45"/>
      <c r="E58" s="17"/>
      <c r="F58" s="12"/>
      <c r="H58" s="46" t="s">
        <v>17</v>
      </c>
      <c r="I58" s="46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MICROCONTROLADORES</vt:lpstr>
      <vt:lpstr>TALLER DE INV. II-A</vt:lpstr>
      <vt:lpstr>TALLER DE INV. II-B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2024-01-08T22:56:23Z</cp:lastPrinted>
  <dcterms:created xsi:type="dcterms:W3CDTF">2023-03-14T19:16:59Z</dcterms:created>
  <dcterms:modified xsi:type="dcterms:W3CDTF">2024-01-08T23:00:54Z</dcterms:modified>
</cp:coreProperties>
</file>