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Goyin Cruz\Desktop\EXCEL REP 23\"/>
    </mc:Choice>
  </mc:AlternateContent>
  <xr:revisionPtr revIDLastSave="0" documentId="13_ncr:1_{2D6431B6-04C1-4BC2-8C1F-65298F24530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5" l="1"/>
  <c r="L38" i="1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S40" i="5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41" i="3"/>
  <c r="Q40" i="3"/>
  <c r="Q39" i="3"/>
  <c r="Q38" i="3"/>
  <c r="Q37" i="3"/>
  <c r="Q36" i="3"/>
  <c r="Q35" i="3"/>
  <c r="Q34" i="3"/>
  <c r="Q33" i="3"/>
  <c r="Q32" i="3"/>
  <c r="Q31" i="3"/>
  <c r="Q9" i="3"/>
  <c r="Q29" i="3"/>
  <c r="Q30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N56" i="5" l="1"/>
  <c r="M56" i="5"/>
  <c r="L56" i="5"/>
  <c r="K56" i="5"/>
  <c r="J56" i="5"/>
  <c r="N55" i="5"/>
  <c r="M55" i="5"/>
  <c r="L55" i="5"/>
  <c r="J55" i="5"/>
  <c r="N54" i="5"/>
  <c r="N57" i="5" s="1"/>
  <c r="M54" i="5"/>
  <c r="L54" i="5"/>
  <c r="L57" i="5" s="1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N56" i="4"/>
  <c r="M56" i="4"/>
  <c r="L56" i="4"/>
  <c r="K56" i="4"/>
  <c r="J56" i="4"/>
  <c r="N55" i="4"/>
  <c r="M55" i="4"/>
  <c r="L55" i="4"/>
  <c r="L58" i="4" s="1"/>
  <c r="J55" i="4"/>
  <c r="N54" i="4"/>
  <c r="M54" i="4"/>
  <c r="M57" i="4" s="1"/>
  <c r="L54" i="4"/>
  <c r="L57" i="4" s="1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N56" i="3"/>
  <c r="M56" i="3"/>
  <c r="L56" i="3"/>
  <c r="K56" i="3"/>
  <c r="J56" i="3"/>
  <c r="N55" i="3"/>
  <c r="M55" i="3"/>
  <c r="L55" i="3"/>
  <c r="J55" i="3"/>
  <c r="N54" i="3"/>
  <c r="N57" i="3" s="1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K57" i="4" l="1"/>
  <c r="K57" i="3"/>
  <c r="K57" i="5"/>
  <c r="N58" i="4"/>
  <c r="N57" i="4"/>
  <c r="L57" i="3"/>
  <c r="M57" i="3"/>
  <c r="M58" i="5"/>
  <c r="M57" i="5"/>
  <c r="K58" i="5"/>
  <c r="L58" i="3"/>
  <c r="N58" i="3"/>
  <c r="J57" i="5"/>
  <c r="Q56" i="5"/>
  <c r="J57" i="4"/>
  <c r="Q56" i="4"/>
  <c r="Q56" i="3"/>
  <c r="J57" i="3"/>
  <c r="J58" i="3"/>
  <c r="J58" i="5"/>
  <c r="K58" i="4"/>
  <c r="M58" i="4"/>
  <c r="K58" i="3"/>
  <c r="M58" i="3"/>
  <c r="L58" i="5"/>
  <c r="N58" i="5"/>
  <c r="Q54" i="5"/>
  <c r="Q55" i="5"/>
  <c r="J58" i="4"/>
  <c r="Q54" i="4"/>
  <c r="Q55" i="4"/>
  <c r="Q54" i="3"/>
  <c r="Q55" i="3"/>
  <c r="K56" i="1"/>
  <c r="L56" i="1"/>
  <c r="M56" i="1"/>
  <c r="N56" i="1"/>
  <c r="J56" i="1"/>
  <c r="Q53" i="1"/>
  <c r="L55" i="1"/>
  <c r="M55" i="1"/>
  <c r="N55" i="1"/>
  <c r="K54" i="1"/>
  <c r="L54" i="1"/>
  <c r="M54" i="1"/>
  <c r="N54" i="1"/>
  <c r="J55" i="1"/>
  <c r="J54" i="1"/>
  <c r="Q57" i="3" l="1"/>
  <c r="Q58" i="3"/>
  <c r="Q57" i="5"/>
  <c r="Q58" i="5"/>
  <c r="Q57" i="4"/>
  <c r="Q58" i="4"/>
  <c r="Q49" i="1"/>
  <c r="Q50" i="1"/>
  <c r="Q51" i="1"/>
  <c r="Q52" i="1"/>
  <c r="Q38" i="1" l="1"/>
  <c r="Q39" i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K57" i="1"/>
  <c r="L57" i="1"/>
  <c r="M57" i="1"/>
  <c r="N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<sst xmlns="http://schemas.openxmlformats.org/spreadsheetml/2006/main" count="869" uniqueCount="253">
  <si>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</si>
  <si>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</si>
  <si>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</si>
  <si>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</si>
  <si>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</si>
  <si>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</si>
  <si>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</si>
  <si>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</si>
  <si>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</si>
  <si>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</si>
  <si>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</si>
  <si>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</si>
  <si>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</si>
  <si>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</si>
  <si>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</si>
  <si>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</si>
  <si>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</si>
  <si>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</si>
  <si>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</si>
  <si>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</si>
  <si>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</si>
  <si>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</si>
  <si>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 GREGORIO CRUZ PASCUAL</t>
  </si>
  <si>
    <t>GREGORIO CRUZ PASCUAL</t>
  </si>
  <si>
    <t>BETAZA PEREZ EMILY JOANA</t>
  </si>
  <si>
    <t>CANCINO MENENDEZ GUADALUPE</t>
  </si>
  <si>
    <t>CATEMAXCA ORTIZ YARELI</t>
  </si>
  <si>
    <t>CONTRERAS ARAIZA ZAIDA GUADALUPE</t>
  </si>
  <si>
    <t>CRUZ AMBROSIO BRIAN JOSUÉ</t>
  </si>
  <si>
    <t>CRUZ CASTILLO JOSUE</t>
  </si>
  <si>
    <t>CRUZ GUTIERREZ FRANCISCO JAVIER</t>
  </si>
  <si>
    <t>ESCALERA GARCÍA ORLANDO ALEXIS</t>
  </si>
  <si>
    <t>GARCIA CASADOS JEREMY</t>
  </si>
  <si>
    <t>GARCIA TOME EVELYN JANNET</t>
  </si>
  <si>
    <t>HERNANDEZ GARRIDO DIEGO</t>
  </si>
  <si>
    <t>HERNANDEZ GORGONIO ITZEL ARIDAY</t>
  </si>
  <si>
    <t>JUAN PALACIOS SARA</t>
  </si>
  <si>
    <t>LÓPEZ BARRAZA ERICK ALEJANDRO</t>
  </si>
  <si>
    <t>LÓPEZ MEDINA ROXANA</t>
  </si>
  <si>
    <t>MARTINEZ AGUILAR HERTZHEL RAMSES</t>
  </si>
  <si>
    <t>MARTINEZ ARIAS CHRISTIAN GIOVANI</t>
  </si>
  <si>
    <t>MARTINEZ MARCIAL DIEGO ADOLFO</t>
  </si>
  <si>
    <t>MARTINEZ PAXTIAN FERNANDO</t>
  </si>
  <si>
    <t>MIROS CALIENTE JOSÉ DE JESÚS</t>
  </si>
  <si>
    <t>MÁRQUEZ CRUZ FRANCISCO MANUEL</t>
  </si>
  <si>
    <t>PALMA SIFUENTES DIEGO EDUARDO</t>
  </si>
  <si>
    <t>PUCHETA FLORES GIOVANNA MONSERRAT</t>
  </si>
  <si>
    <t>RODRIGUEZ ALFONSO YAHIR ABEL</t>
  </si>
  <si>
    <t>RODRIGUEZ BLANCO MELINA</t>
  </si>
  <si>
    <t>ROMERO MIMENDI AARON EMANUEL</t>
  </si>
  <si>
    <t>XALATE PALAS MARLEN</t>
  </si>
  <si>
    <t>XOLO CRUZ VICKY JHOANNA</t>
  </si>
  <si>
    <t>ZACARIAS TORRES JULIAN ARTURO</t>
  </si>
  <si>
    <t>231U0137</t>
  </si>
  <si>
    <t>231U0140</t>
  </si>
  <si>
    <t>231U0141</t>
  </si>
  <si>
    <t>231U0146</t>
  </si>
  <si>
    <t>231U0147</t>
  </si>
  <si>
    <t>231U0148</t>
  </si>
  <si>
    <t>231U0149</t>
  </si>
  <si>
    <t>231U0151</t>
  </si>
  <si>
    <t>231U0155</t>
  </si>
  <si>
    <t>231U0156</t>
  </si>
  <si>
    <t>231U0157</t>
  </si>
  <si>
    <t>231U0158</t>
  </si>
  <si>
    <t>231U0160</t>
  </si>
  <si>
    <t>231U0161</t>
  </si>
  <si>
    <t>231U0162</t>
  </si>
  <si>
    <t>231U0163</t>
  </si>
  <si>
    <t>231U0164</t>
  </si>
  <si>
    <t>231U0165</t>
  </si>
  <si>
    <t>231U0166</t>
  </si>
  <si>
    <t>231U0168</t>
  </si>
  <si>
    <t>231U0172</t>
  </si>
  <si>
    <t>231U0175</t>
  </si>
  <si>
    <t>231U0632</t>
  </si>
  <si>
    <t>231U0649</t>
  </si>
  <si>
    <t>231U0484</t>
  </si>
  <si>
    <t>231U0626</t>
  </si>
  <si>
    <t>231U0587</t>
  </si>
  <si>
    <t>231U0588</t>
  </si>
  <si>
    <t>231U0639</t>
  </si>
  <si>
    <t>CALCULO DIFERENCIAL</t>
  </si>
  <si>
    <t>104-A</t>
  </si>
  <si>
    <t>231U0086</t>
  </si>
  <si>
    <t>231U0088</t>
  </si>
  <si>
    <t>231U0089</t>
  </si>
  <si>
    <t>231U0091</t>
  </si>
  <si>
    <t>231U0093</t>
  </si>
  <si>
    <t>231U0095</t>
  </si>
  <si>
    <t>231U0097</t>
  </si>
  <si>
    <t>231U0099</t>
  </si>
  <si>
    <t>231U0100</t>
  </si>
  <si>
    <t>231U0102</t>
  </si>
  <si>
    <t>231U0104</t>
  </si>
  <si>
    <t>231U0106</t>
  </si>
  <si>
    <t>231U0107</t>
  </si>
  <si>
    <t>231U0110</t>
  </si>
  <si>
    <t>231U0112</t>
  </si>
  <si>
    <t>231U0582</t>
  </si>
  <si>
    <t>231U0114</t>
  </si>
  <si>
    <t>231U0116</t>
  </si>
  <si>
    <t>231U0118</t>
  </si>
  <si>
    <t>231U0119</t>
  </si>
  <si>
    <t>231U0605</t>
  </si>
  <si>
    <t>231U0606</t>
  </si>
  <si>
    <t>231U0608</t>
  </si>
  <si>
    <t>231U0585</t>
  </si>
  <si>
    <t>231U0607</t>
  </si>
  <si>
    <t>231U0122</t>
  </si>
  <si>
    <t>231U0124</t>
  </si>
  <si>
    <t>231U0126</t>
  </si>
  <si>
    <t>231U0640</t>
  </si>
  <si>
    <t>231U0129</t>
  </si>
  <si>
    <t>231U0131</t>
  </si>
  <si>
    <t>231U0133</t>
  </si>
  <si>
    <t>231U0135</t>
  </si>
  <si>
    <t>ABRAJAN CORTES ANGELES</t>
  </si>
  <si>
    <t>BARRETO GARCIA EVAN ZAHID</t>
  </si>
  <si>
    <t>CACERES JIMENEZ MANUEL</t>
  </si>
  <si>
    <t>CANCINO CHÍGUIL CARLOS ANTONIO</t>
  </si>
  <si>
    <t>CARDOZA CHACHA MANUEL ALDAHIR</t>
  </si>
  <si>
    <t>CARRION TENORIO ROBERTO</t>
  </si>
  <si>
    <t>CHACHA CHAGALA GAEL</t>
  </si>
  <si>
    <t>CONTRERAS MARTINEZ CARLA VIVIANA</t>
  </si>
  <si>
    <t>CRUZ CHIMA HECTOR EMMANUEL</t>
  </si>
  <si>
    <t>CRUZ SALAZAR ANGEL ZAID</t>
  </si>
  <si>
    <t>DE LA O IXBA ANGEL EDUARDO</t>
  </si>
  <si>
    <t>ESPINOSA PALACIO ALBERTO</t>
  </si>
  <si>
    <t>GARCIA MUNGUIA OSCAR ALEJANDRO</t>
  </si>
  <si>
    <t>HERNANDEZ LAZARO CARLOS JAVIER</t>
  </si>
  <si>
    <t>HERNÁNDEZ CARDOZA XOCHITL</t>
  </si>
  <si>
    <t>LINARES MARTÍNEZ NOEL GIOVANI</t>
  </si>
  <si>
    <t>MALAGA TEMICH JULIO ANTONIO</t>
  </si>
  <si>
    <t>MARTINEZ SANTOS BRYAN DE JESUS</t>
  </si>
  <si>
    <t>MENDOZA SINTA JOSE ANGEL</t>
  </si>
  <si>
    <t>OLIVERAS CHAGALA JUAN PABLO</t>
  </si>
  <si>
    <t>ORTEGA ESCALERA IVAN DE JESUS</t>
  </si>
  <si>
    <t>ORTIZ LUCIO ALEIDA MARIA</t>
  </si>
  <si>
    <t>ORTIZ LUCIO SAUL ARMANDO</t>
  </si>
  <si>
    <t>PALAYOT COAZOZON OSCAR YAHIR</t>
  </si>
  <si>
    <t>PARTIDA COTA NESBITH DAILI</t>
  </si>
  <si>
    <t>POLITO ESCRIBANO JAVIER JOSIMAR</t>
  </si>
  <si>
    <t>QUINO VICTORIO LUIS ANGEL</t>
  </si>
  <si>
    <t>ROQUE CONDE WILLIAM</t>
  </si>
  <si>
    <t>SANTOS TEODORO ANA ALI</t>
  </si>
  <si>
    <t>TOM PAREDES SALVADOR</t>
  </si>
  <si>
    <t>TOTO MOTO JAIME</t>
  </si>
  <si>
    <t>VALLE RODRIGUEZ RENE</t>
  </si>
  <si>
    <t>VILLEGAS MIL JOAQUIN DIDI</t>
  </si>
  <si>
    <t xml:space="preserve"> ALGEBRA LINEAL</t>
  </si>
  <si>
    <t>231U0015</t>
  </si>
  <si>
    <t>231U0017</t>
  </si>
  <si>
    <t>231U0020</t>
  </si>
  <si>
    <t>231U0028</t>
  </si>
  <si>
    <t>231U0664</t>
  </si>
  <si>
    <t>231U0034</t>
  </si>
  <si>
    <t>231U0036</t>
  </si>
  <si>
    <t>231U0037</t>
  </si>
  <si>
    <t>231U0038</t>
  </si>
  <si>
    <t>231U0046</t>
  </si>
  <si>
    <t>231U0049</t>
  </si>
  <si>
    <t>231U0050</t>
  </si>
  <si>
    <t>231U0052</t>
  </si>
  <si>
    <t>231U0056</t>
  </si>
  <si>
    <t>231U0058</t>
  </si>
  <si>
    <t>231U0061</t>
  </si>
  <si>
    <t>231U0065</t>
  </si>
  <si>
    <t>231U0067</t>
  </si>
  <si>
    <t>231U0073</t>
  </si>
  <si>
    <t>231U0074</t>
  </si>
  <si>
    <t>231U0077</t>
  </si>
  <si>
    <t>231U0079</t>
  </si>
  <si>
    <t>231U0083</t>
  </si>
  <si>
    <t>BELLI ARRES LUIS MAURI</t>
  </si>
  <si>
    <t>BONOLA ALFONSO CRISTIAN DE JESUS</t>
  </si>
  <si>
    <t>CABRERA BAPO MARIA JOSE</t>
  </si>
  <si>
    <t>COUBERT JARAMILLO EMILY AYLIN</t>
  </si>
  <si>
    <t>GONZALEZ ROBLES ADONAY VICENTE</t>
  </si>
  <si>
    <t>GOXCON LARA ERIK EMANUEL</t>
  </si>
  <si>
    <t>HERNANDEZ URIBE REGINA DE LOS ANGELES</t>
  </si>
  <si>
    <t>HERNÁNDEZ BARRITA SARA ANDREA</t>
  </si>
  <si>
    <t>IXBA LAZCANO FELIPE</t>
  </si>
  <si>
    <t>MARTÍNEZ BARCENAS EMMANUEL</t>
  </si>
  <si>
    <t>MEZO XOLO JESUS ALBERTO</t>
  </si>
  <si>
    <t>MIROS LUCHO BENITO</t>
  </si>
  <si>
    <t>MÍNGUEZ RIVERA JACOB</t>
  </si>
  <si>
    <t>PIXTA BAXIN ANTONIO</t>
  </si>
  <si>
    <t>POLITO IXTEPAN IVANA YAMILA</t>
  </si>
  <si>
    <t>RAMIREZ ALEGRIA MARCO ANTONIO</t>
  </si>
  <si>
    <t>REYES CAIXBA ALESSANDRO</t>
  </si>
  <si>
    <t>REYES MENDOZA SANTIAGO DE JESÚS</t>
  </si>
  <si>
    <t>SANCHEZ MULATO MIGUEL ANGEL</t>
  </si>
  <si>
    <t>SANCHEZ SINTA FLORISSA</t>
  </si>
  <si>
    <t>TON LOPEZ MARIA FERNANDA</t>
  </si>
  <si>
    <t>VELASCO CATEMAXCA JESÚS</t>
  </si>
  <si>
    <t>VICENTE BONFIL CITLALI DEL CARMEN</t>
  </si>
  <si>
    <t>101-C</t>
  </si>
  <si>
    <t>231U0007</t>
  </si>
  <si>
    <t>231U0008</t>
  </si>
  <si>
    <t>231U0012</t>
  </si>
  <si>
    <t>231U0019</t>
  </si>
  <si>
    <t>231U0622</t>
  </si>
  <si>
    <t>231U0022</t>
  </si>
  <si>
    <t>231U0024</t>
  </si>
  <si>
    <t>231U0691</t>
  </si>
  <si>
    <t>231U0031</t>
  </si>
  <si>
    <t>231U0584</t>
  </si>
  <si>
    <t>231U0040</t>
  </si>
  <si>
    <t>231U0041</t>
  </si>
  <si>
    <t>231U0047</t>
  </si>
  <si>
    <t>231U0048</t>
  </si>
  <si>
    <t>231U0051</t>
  </si>
  <si>
    <t>231U0054</t>
  </si>
  <si>
    <t>231U0055</t>
  </si>
  <si>
    <t>231U0057</t>
  </si>
  <si>
    <t>231U0059</t>
  </si>
  <si>
    <t>231U0060</t>
  </si>
  <si>
    <t>231U0064</t>
  </si>
  <si>
    <t>231U0068</t>
  </si>
  <si>
    <t>231U0081</t>
  </si>
  <si>
    <t>231U0082</t>
  </si>
  <si>
    <t>231U0084</t>
  </si>
  <si>
    <t>ABSALON ABRAJAM JOSÉ ARMANDO</t>
  </si>
  <si>
    <t>AGUILAR GÓMEZ CHRISTOPHER</t>
  </si>
  <si>
    <t>AVELINO VIDAL VALERIA LEILANY</t>
  </si>
  <si>
    <t>BUSTAMANTE MARTINEZ JUDAS DE JESUS</t>
  </si>
  <si>
    <t>CARMONA DURANTE ARMANDO</t>
  </si>
  <si>
    <t>CHACHA NATO MAGDIEL</t>
  </si>
  <si>
    <t>CHAPOL VENTURA KARLA DENISSE</t>
  </si>
  <si>
    <t>GARCIA GONZALEZ JOARIB JAZZIEL</t>
  </si>
  <si>
    <t>GARCIA GUERRERO CAROL</t>
  </si>
  <si>
    <t>HILARIO HERNANDEZ JOSE ARMANDO</t>
  </si>
  <si>
    <t>JIMENEZ SANCHEZ JAVIER</t>
  </si>
  <si>
    <t>MACHUCHO ESPINOSA LUIS SEBASTIAN</t>
  </si>
  <si>
    <t>MARTÍNEZ OBIL DANIELA MARLEN</t>
  </si>
  <si>
    <t>MENDEZ MALDONADO LUIS ANTONIO</t>
  </si>
  <si>
    <t>MIXTEGA ALTAMIRANO JANNET ARELY</t>
  </si>
  <si>
    <t>ORTIZ CAMACHO ZURIEL ALEXANDER</t>
  </si>
  <si>
    <t>PEREZ CHACHA MARTHA DANIELA</t>
  </si>
  <si>
    <t>POLITO COBAXIN YULIANA</t>
  </si>
  <si>
    <t>PONCE FONSECA JULIO CESAR</t>
  </si>
  <si>
    <t>PUCHETA PELAYO ESTRELLA ARLETTE</t>
  </si>
  <si>
    <t>RAMIREZ PONCE LIZZET</t>
  </si>
  <si>
    <t>REYES PAXTIAN UZZIEL</t>
  </si>
  <si>
    <t>VELAZQUEZ BAXIN ERICK RAUL</t>
  </si>
  <si>
    <t>VENTURA ANDRADE OSMARA VANESSA</t>
  </si>
  <si>
    <t>VILLEGAS CHIGO MARIO NÉSTOR</t>
  </si>
  <si>
    <t>101-B</t>
  </si>
  <si>
    <t>SEP23-ENE24</t>
  </si>
  <si>
    <t xml:space="preserve"> SEP23-ENE24</t>
  </si>
  <si>
    <t>102-A</t>
  </si>
  <si>
    <t>SEP23E-NE24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</si>
</sst>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2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3">
    <cellStyle name="Normal" xfId="0" builtinId="0"/>
    <cellStyle name="Normal 2" xfId="2" xr:uid="{3C17E17A-E7BE-47A0-A472-DC2DEA98164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21" zoomScale="84" zoomScaleNormal="84" workbookViewId="0">
      <selection activeCell="L9" sqref="L9:L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82</v>
      </c>
      <c r="E4" s="39"/>
      <c r="F4" s="39"/>
      <c r="G4" s="39"/>
      <c r="I4" t="s">
        <v>1</v>
      </c>
      <c r="J4" s="29" t="s">
        <v>83</v>
      </c>
      <c r="K4" s="29"/>
      <c r="M4" t="s">
        <v>2</v>
      </c>
      <c r="N4" s="30">
        <v>45169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252</v>
      </c>
      <c r="E6" s="29"/>
      <c r="F6" s="29"/>
      <c r="G6" s="29"/>
      <c r="I6" s="19" t="s">
        <v>20</v>
      </c>
      <c r="J6" s="19"/>
      <c r="K6" s="33" t="s">
        <v>22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/>
      <c r="P8" s="4"/>
      <c r="Q8" s="9" t="s">
        <v>21</v>
      </c>
    </row>
    <row r="9" spans="2:18" x14ac:dyDescent="0.25">
      <c r="B9" s="6">
        <v>1</v>
      </c>
      <c r="C9" t="s">
        <v>53</v>
      </c>
      <c r="D9" s="24" t="s">
        <v>24</v>
      </c>
      <c r="E9" s="25" t="s">
        <v>24</v>
      </c>
      <c r="F9" s="25" t="s">
        <v>24</v>
      </c>
      <c r="G9" s="25" t="s">
        <v>24</v>
      </c>
      <c r="H9" s="25" t="s">
        <v>24</v>
      </c>
      <c r="I9" s="26" t="s">
        <v>24</v>
      </c>
      <c r="J9" s="4">
        <v>80</v>
      </c>
      <c r="K9" s="4">
        <v>70</v>
      </c>
      <c r="L9" s="4">
        <v>70</v>
      </c>
      <c r="M9" s="4"/>
      <c r="N9" s="4"/>
      <c r="O9" s="4"/>
      <c r="P9" s="4"/>
      <c r="Q9" s="10">
        <f t="shared" ref="Q9:Q37" si="0">SUM(J9:P9)/5</f>
        <v>44</v>
      </c>
    </row>
    <row r="10" spans="2:18" x14ac:dyDescent="0.25">
      <c r="B10" s="6">
        <f>B9+1</f>
        <v>2</v>
      </c>
      <c r="C10" t="s">
        <v>54</v>
      </c>
      <c r="D10" s="24" t="s">
        <v>25</v>
      </c>
      <c r="E10" s="25" t="s">
        <v>25</v>
      </c>
      <c r="F10" s="25" t="s">
        <v>25</v>
      </c>
      <c r="G10" s="25" t="s">
        <v>25</v>
      </c>
      <c r="H10" s="25" t="s">
        <v>25</v>
      </c>
      <c r="I10" s="26" t="s">
        <v>25</v>
      </c>
      <c r="J10" s="4">
        <v>85</v>
      </c>
      <c r="K10" s="4">
        <v>75</v>
      </c>
      <c r="L10" s="4">
        <v>90</v>
      </c>
      <c r="M10" s="4"/>
      <c r="N10" s="4"/>
      <c r="O10" s="4"/>
      <c r="P10" s="4"/>
      <c r="Q10" s="10">
        <f t="shared" si="0"/>
        <v>50</v>
      </c>
    </row>
    <row r="11" spans="2:18" x14ac:dyDescent="0.25">
      <c r="B11" s="6">
        <f t="shared" ref="B11:B53" si="1">B10+1</f>
        <v>3</v>
      </c>
      <c r="C11" t="s">
        <v>55</v>
      </c>
      <c r="D11" s="24" t="s">
        <v>26</v>
      </c>
      <c r="E11" s="25" t="s">
        <v>26</v>
      </c>
      <c r="F11" s="25" t="s">
        <v>26</v>
      </c>
      <c r="G11" s="25" t="s">
        <v>26</v>
      </c>
      <c r="H11" s="25" t="s">
        <v>26</v>
      </c>
      <c r="I11" s="26" t="s">
        <v>26</v>
      </c>
      <c r="J11" s="4">
        <v>80</v>
      </c>
      <c r="K11" s="4">
        <v>70</v>
      </c>
      <c r="L11" s="4">
        <v>80</v>
      </c>
      <c r="M11" s="4"/>
      <c r="N11" s="4"/>
      <c r="O11" s="4"/>
      <c r="P11" s="4"/>
      <c r="Q11" s="10">
        <f t="shared" si="0"/>
        <v>46</v>
      </c>
    </row>
    <row r="12" spans="2:18" x14ac:dyDescent="0.25">
      <c r="B12" s="6">
        <f t="shared" si="1"/>
        <v>4</v>
      </c>
      <c r="C12" t="s">
        <v>56</v>
      </c>
      <c r="D12" s="24" t="s">
        <v>27</v>
      </c>
      <c r="E12" s="25" t="s">
        <v>27</v>
      </c>
      <c r="F12" s="25" t="s">
        <v>27</v>
      </c>
      <c r="G12" s="25" t="s">
        <v>27</v>
      </c>
      <c r="H12" s="25" t="s">
        <v>27</v>
      </c>
      <c r="I12" s="26" t="s">
        <v>27</v>
      </c>
      <c r="J12" s="4">
        <v>85</v>
      </c>
      <c r="K12" s="4">
        <v>80</v>
      </c>
      <c r="L12" s="4">
        <v>100</v>
      </c>
      <c r="M12" s="4"/>
      <c r="N12" s="4"/>
      <c r="O12" s="4"/>
      <c r="P12" s="4"/>
      <c r="Q12" s="10">
        <f t="shared" si="0"/>
        <v>53</v>
      </c>
    </row>
    <row r="13" spans="2:18" x14ac:dyDescent="0.25">
      <c r="B13" s="6">
        <f t="shared" si="1"/>
        <v>5</v>
      </c>
      <c r="C13" t="s">
        <v>57</v>
      </c>
      <c r="D13" s="24" t="s">
        <v>28</v>
      </c>
      <c r="E13" s="25" t="s">
        <v>28</v>
      </c>
      <c r="F13" s="25" t="s">
        <v>28</v>
      </c>
      <c r="G13" s="25" t="s">
        <v>28</v>
      </c>
      <c r="H13" s="25" t="s">
        <v>28</v>
      </c>
      <c r="I13" s="26" t="s">
        <v>28</v>
      </c>
      <c r="J13" s="4">
        <v>80</v>
      </c>
      <c r="K13" s="4">
        <v>70</v>
      </c>
      <c r="L13" s="4">
        <v>100</v>
      </c>
      <c r="M13" s="4"/>
      <c r="N13" s="4"/>
      <c r="O13" s="4"/>
      <c r="P13" s="4"/>
      <c r="Q13" s="10">
        <f t="shared" si="0"/>
        <v>50</v>
      </c>
    </row>
    <row r="14" spans="2:18" x14ac:dyDescent="0.25">
      <c r="B14" s="6">
        <f t="shared" si="1"/>
        <v>6</v>
      </c>
      <c r="C14" t="s">
        <v>58</v>
      </c>
      <c r="D14" s="24" t="s">
        <v>29</v>
      </c>
      <c r="E14" s="25" t="s">
        <v>29</v>
      </c>
      <c r="F14" s="25" t="s">
        <v>29</v>
      </c>
      <c r="G14" s="25" t="s">
        <v>29</v>
      </c>
      <c r="H14" s="25" t="s">
        <v>29</v>
      </c>
      <c r="I14" s="26" t="s">
        <v>29</v>
      </c>
      <c r="J14" s="4">
        <v>80</v>
      </c>
      <c r="K14" s="4">
        <v>75</v>
      </c>
      <c r="L14" s="4">
        <v>80</v>
      </c>
      <c r="M14" s="4"/>
      <c r="N14" s="4"/>
      <c r="O14" s="4"/>
      <c r="P14" s="4"/>
      <c r="Q14" s="10">
        <f t="shared" si="0"/>
        <v>47</v>
      </c>
    </row>
    <row r="15" spans="2:18" x14ac:dyDescent="0.25">
      <c r="B15" s="6">
        <f t="shared" si="1"/>
        <v>7</v>
      </c>
      <c r="C15" t="s">
        <v>59</v>
      </c>
      <c r="D15" s="24" t="s">
        <v>30</v>
      </c>
      <c r="E15" s="25" t="s">
        <v>30</v>
      </c>
      <c r="F15" s="25" t="s">
        <v>30</v>
      </c>
      <c r="G15" s="25" t="s">
        <v>30</v>
      </c>
      <c r="H15" s="25" t="s">
        <v>30</v>
      </c>
      <c r="I15" s="26" t="s">
        <v>30</v>
      </c>
      <c r="J15" s="4">
        <v>70</v>
      </c>
      <c r="K15" s="4"/>
      <c r="L15" s="4">
        <v>0</v>
      </c>
      <c r="M15" s="4"/>
      <c r="N15" s="4"/>
      <c r="O15" s="4"/>
      <c r="P15" s="4"/>
      <c r="Q15" s="10">
        <f t="shared" si="0"/>
        <v>14</v>
      </c>
    </row>
    <row r="16" spans="2:18" x14ac:dyDescent="0.25">
      <c r="B16" s="6">
        <f t="shared" si="1"/>
        <v>8</v>
      </c>
      <c r="C16" t="s">
        <v>60</v>
      </c>
      <c r="D16" s="24" t="s">
        <v>31</v>
      </c>
      <c r="E16" s="25" t="s">
        <v>31</v>
      </c>
      <c r="F16" s="25" t="s">
        <v>31</v>
      </c>
      <c r="G16" s="25" t="s">
        <v>31</v>
      </c>
      <c r="H16" s="25" t="s">
        <v>31</v>
      </c>
      <c r="I16" s="26" t="s">
        <v>31</v>
      </c>
      <c r="J16" s="4">
        <v>80</v>
      </c>
      <c r="K16" s="4">
        <v>90</v>
      </c>
      <c r="L16" s="4">
        <v>0</v>
      </c>
      <c r="M16" s="4"/>
      <c r="N16" s="4"/>
      <c r="O16" s="4"/>
      <c r="P16" s="4"/>
      <c r="Q16" s="10">
        <f t="shared" si="0"/>
        <v>34</v>
      </c>
    </row>
    <row r="17" spans="2:17" x14ac:dyDescent="0.25">
      <c r="B17" s="6">
        <f t="shared" si="1"/>
        <v>9</v>
      </c>
      <c r="C17" t="s">
        <v>61</v>
      </c>
      <c r="D17" s="24" t="s">
        <v>32</v>
      </c>
      <c r="E17" s="25" t="s">
        <v>32</v>
      </c>
      <c r="F17" s="25" t="s">
        <v>32</v>
      </c>
      <c r="G17" s="25" t="s">
        <v>32</v>
      </c>
      <c r="H17" s="25" t="s">
        <v>32</v>
      </c>
      <c r="I17" s="26" t="s">
        <v>32</v>
      </c>
      <c r="J17" s="4">
        <v>70</v>
      </c>
      <c r="K17" s="4"/>
      <c r="L17" s="4">
        <v>0</v>
      </c>
      <c r="M17" s="4"/>
      <c r="N17" s="4"/>
      <c r="O17" s="4"/>
      <c r="P17" s="4"/>
      <c r="Q17" s="10">
        <f t="shared" si="0"/>
        <v>14</v>
      </c>
    </row>
    <row r="18" spans="2:17" x14ac:dyDescent="0.25">
      <c r="B18" s="6">
        <f t="shared" si="1"/>
        <v>10</v>
      </c>
      <c r="C18" t="s">
        <v>62</v>
      </c>
      <c r="D18" s="24" t="s">
        <v>33</v>
      </c>
      <c r="E18" s="25" t="s">
        <v>33</v>
      </c>
      <c r="F18" s="25" t="s">
        <v>33</v>
      </c>
      <c r="G18" s="25" t="s">
        <v>33</v>
      </c>
      <c r="H18" s="25" t="s">
        <v>33</v>
      </c>
      <c r="I18" s="26" t="s">
        <v>33</v>
      </c>
      <c r="J18" s="4">
        <v>80</v>
      </c>
      <c r="K18" s="4">
        <v>70</v>
      </c>
      <c r="L18" s="4">
        <v>80</v>
      </c>
      <c r="M18" s="4"/>
      <c r="N18" s="4"/>
      <c r="O18" s="4"/>
      <c r="P18" s="4"/>
      <c r="Q18" s="10">
        <f t="shared" si="0"/>
        <v>46</v>
      </c>
    </row>
    <row r="19" spans="2:17" x14ac:dyDescent="0.25">
      <c r="B19" s="6">
        <f t="shared" si="1"/>
        <v>11</v>
      </c>
      <c r="C19" t="s">
        <v>63</v>
      </c>
      <c r="D19" s="24" t="s">
        <v>34</v>
      </c>
      <c r="E19" s="25" t="s">
        <v>34</v>
      </c>
      <c r="F19" s="25" t="s">
        <v>34</v>
      </c>
      <c r="G19" s="25" t="s">
        <v>34</v>
      </c>
      <c r="H19" s="25" t="s">
        <v>34</v>
      </c>
      <c r="I19" s="26" t="s">
        <v>34</v>
      </c>
      <c r="J19" s="4">
        <v>75</v>
      </c>
      <c r="K19" s="4">
        <v>70</v>
      </c>
      <c r="L19" s="4">
        <v>0</v>
      </c>
      <c r="M19" s="4"/>
      <c r="N19" s="4"/>
      <c r="O19" s="4"/>
      <c r="P19" s="4"/>
      <c r="Q19" s="10">
        <f t="shared" si="0"/>
        <v>29</v>
      </c>
    </row>
    <row r="20" spans="2:17" x14ac:dyDescent="0.25">
      <c r="B20" s="6">
        <f t="shared" si="1"/>
        <v>12</v>
      </c>
      <c r="C20" t="s">
        <v>64</v>
      </c>
      <c r="D20" s="24" t="s">
        <v>35</v>
      </c>
      <c r="E20" s="25" t="s">
        <v>35</v>
      </c>
      <c r="F20" s="25" t="s">
        <v>35</v>
      </c>
      <c r="G20" s="25" t="s">
        <v>35</v>
      </c>
      <c r="H20" s="25" t="s">
        <v>35</v>
      </c>
      <c r="I20" s="26" t="s">
        <v>35</v>
      </c>
      <c r="J20" s="4">
        <v>70</v>
      </c>
      <c r="K20" s="4">
        <v>70</v>
      </c>
      <c r="L20" s="4">
        <v>70</v>
      </c>
      <c r="M20" s="4"/>
      <c r="N20" s="4"/>
      <c r="O20" s="4"/>
      <c r="P20" s="4"/>
      <c r="Q20" s="10">
        <f t="shared" si="0"/>
        <v>42</v>
      </c>
    </row>
    <row r="21" spans="2:17" x14ac:dyDescent="0.25">
      <c r="B21" s="6">
        <f t="shared" si="1"/>
        <v>13</v>
      </c>
      <c r="C21" t="s">
        <v>65</v>
      </c>
      <c r="D21" s="24" t="s">
        <v>36</v>
      </c>
      <c r="E21" s="25" t="s">
        <v>36</v>
      </c>
      <c r="F21" s="25" t="s">
        <v>36</v>
      </c>
      <c r="G21" s="25" t="s">
        <v>36</v>
      </c>
      <c r="H21" s="25" t="s">
        <v>36</v>
      </c>
      <c r="I21" s="26" t="s">
        <v>36</v>
      </c>
      <c r="J21" s="4">
        <v>75</v>
      </c>
      <c r="K21" s="4">
        <v>75</v>
      </c>
      <c r="L21" s="4">
        <v>0</v>
      </c>
      <c r="M21" s="4"/>
      <c r="N21" s="4"/>
      <c r="O21" s="4"/>
      <c r="P21" s="4"/>
      <c r="Q21" s="10">
        <f t="shared" si="0"/>
        <v>30</v>
      </c>
    </row>
    <row r="22" spans="2:17" x14ac:dyDescent="0.25">
      <c r="B22" s="6">
        <f t="shared" si="1"/>
        <v>14</v>
      </c>
      <c r="C22" t="s">
        <v>66</v>
      </c>
      <c r="D22" s="24" t="s">
        <v>37</v>
      </c>
      <c r="E22" s="25" t="s">
        <v>37</v>
      </c>
      <c r="F22" s="25" t="s">
        <v>37</v>
      </c>
      <c r="G22" s="25" t="s">
        <v>37</v>
      </c>
      <c r="H22" s="25" t="s">
        <v>37</v>
      </c>
      <c r="I22" s="26" t="s">
        <v>37</v>
      </c>
      <c r="J22" s="4">
        <v>80</v>
      </c>
      <c r="K22" s="4">
        <v>70</v>
      </c>
      <c r="L22" s="4">
        <v>0</v>
      </c>
      <c r="M22" s="4"/>
      <c r="N22" s="4"/>
      <c r="O22" s="4"/>
      <c r="P22" s="4"/>
      <c r="Q22" s="10">
        <f t="shared" si="0"/>
        <v>30</v>
      </c>
    </row>
    <row r="23" spans="2:17" x14ac:dyDescent="0.25">
      <c r="B23" s="6">
        <f t="shared" si="1"/>
        <v>15</v>
      </c>
      <c r="C23" t="s">
        <v>67</v>
      </c>
      <c r="D23" s="24" t="s">
        <v>38</v>
      </c>
      <c r="E23" s="25" t="s">
        <v>38</v>
      </c>
      <c r="F23" s="25" t="s">
        <v>38</v>
      </c>
      <c r="G23" s="25" t="s">
        <v>38</v>
      </c>
      <c r="H23" s="25" t="s">
        <v>38</v>
      </c>
      <c r="I23" s="26" t="s">
        <v>38</v>
      </c>
      <c r="J23" s="4">
        <v>80</v>
      </c>
      <c r="K23" s="4">
        <v>85</v>
      </c>
      <c r="L23" s="4">
        <v>70</v>
      </c>
      <c r="M23" s="4"/>
      <c r="N23" s="4"/>
      <c r="O23" s="4"/>
      <c r="P23" s="4"/>
      <c r="Q23" s="10">
        <f t="shared" si="0"/>
        <v>47</v>
      </c>
    </row>
    <row r="24" spans="2:17" x14ac:dyDescent="0.25">
      <c r="B24" s="6">
        <f t="shared" si="1"/>
        <v>16</v>
      </c>
      <c r="C24" t="s">
        <v>68</v>
      </c>
      <c r="D24" s="24" t="s">
        <v>39</v>
      </c>
      <c r="E24" s="25" t="s">
        <v>39</v>
      </c>
      <c r="F24" s="25" t="s">
        <v>39</v>
      </c>
      <c r="G24" s="25" t="s">
        <v>39</v>
      </c>
      <c r="H24" s="25" t="s">
        <v>39</v>
      </c>
      <c r="I24" s="26" t="s">
        <v>39</v>
      </c>
      <c r="J24" s="4">
        <v>75</v>
      </c>
      <c r="K24" s="4"/>
      <c r="L24" s="4">
        <v>0</v>
      </c>
      <c r="M24" s="4"/>
      <c r="N24" s="4"/>
      <c r="O24" s="4"/>
      <c r="P24" s="4"/>
      <c r="Q24" s="10">
        <f t="shared" si="0"/>
        <v>15</v>
      </c>
    </row>
    <row r="25" spans="2:17" x14ac:dyDescent="0.25">
      <c r="B25" s="6">
        <f t="shared" si="1"/>
        <v>17</v>
      </c>
      <c r="C25" t="s">
        <v>69</v>
      </c>
      <c r="D25" s="24" t="s">
        <v>40</v>
      </c>
      <c r="E25" s="25" t="s">
        <v>40</v>
      </c>
      <c r="F25" s="25" t="s">
        <v>40</v>
      </c>
      <c r="G25" s="25" t="s">
        <v>40</v>
      </c>
      <c r="H25" s="25" t="s">
        <v>40</v>
      </c>
      <c r="I25" s="26" t="s">
        <v>40</v>
      </c>
      <c r="J25" s="4">
        <v>75</v>
      </c>
      <c r="K25" s="4">
        <v>70</v>
      </c>
      <c r="L25" s="4">
        <v>0</v>
      </c>
      <c r="M25" s="4"/>
      <c r="N25" s="4"/>
      <c r="O25" s="4"/>
      <c r="P25" s="4"/>
      <c r="Q25" s="10">
        <f t="shared" si="0"/>
        <v>29</v>
      </c>
    </row>
    <row r="26" spans="2:17" x14ac:dyDescent="0.25">
      <c r="B26" s="6">
        <f t="shared" si="1"/>
        <v>18</v>
      </c>
      <c r="C26" t="s">
        <v>70</v>
      </c>
      <c r="D26" s="24" t="s">
        <v>41</v>
      </c>
      <c r="E26" s="25" t="s">
        <v>41</v>
      </c>
      <c r="F26" s="25" t="s">
        <v>41</v>
      </c>
      <c r="G26" s="25" t="s">
        <v>41</v>
      </c>
      <c r="H26" s="25" t="s">
        <v>41</v>
      </c>
      <c r="I26" s="26" t="s">
        <v>41</v>
      </c>
      <c r="J26" s="4">
        <v>80</v>
      </c>
      <c r="K26" s="4"/>
      <c r="L26" s="4">
        <v>0</v>
      </c>
      <c r="M26" s="4"/>
      <c r="N26" s="4"/>
      <c r="O26" s="4"/>
      <c r="P26" s="4"/>
      <c r="Q26" s="10">
        <f t="shared" si="0"/>
        <v>16</v>
      </c>
    </row>
    <row r="27" spans="2:17" x14ac:dyDescent="0.25">
      <c r="B27" s="6">
        <f t="shared" si="1"/>
        <v>19</v>
      </c>
      <c r="C27" t="s">
        <v>71</v>
      </c>
      <c r="D27" s="24" t="s">
        <v>42</v>
      </c>
      <c r="E27" s="25" t="s">
        <v>42</v>
      </c>
      <c r="F27" s="25" t="s">
        <v>42</v>
      </c>
      <c r="G27" s="25" t="s">
        <v>42</v>
      </c>
      <c r="H27" s="25" t="s">
        <v>42</v>
      </c>
      <c r="I27" s="26" t="s">
        <v>42</v>
      </c>
      <c r="J27" s="4">
        <v>80</v>
      </c>
      <c r="K27" s="4">
        <v>70</v>
      </c>
      <c r="L27" s="4">
        <v>70</v>
      </c>
      <c r="M27" s="4"/>
      <c r="N27" s="4"/>
      <c r="O27" s="4"/>
      <c r="P27" s="4"/>
      <c r="Q27" s="10">
        <f t="shared" si="0"/>
        <v>44</v>
      </c>
    </row>
    <row r="28" spans="2:17" x14ac:dyDescent="0.25">
      <c r="B28" s="6">
        <f t="shared" si="1"/>
        <v>20</v>
      </c>
      <c r="C28" t="s">
        <v>72</v>
      </c>
      <c r="D28" s="24" t="s">
        <v>43</v>
      </c>
      <c r="E28" s="25" t="s">
        <v>43</v>
      </c>
      <c r="F28" s="25" t="s">
        <v>43</v>
      </c>
      <c r="G28" s="25" t="s">
        <v>43</v>
      </c>
      <c r="H28" s="25" t="s">
        <v>43</v>
      </c>
      <c r="I28" s="26" t="s">
        <v>43</v>
      </c>
      <c r="J28" s="4">
        <v>80</v>
      </c>
      <c r="K28" s="4">
        <v>70</v>
      </c>
      <c r="L28" s="4">
        <v>70</v>
      </c>
      <c r="M28" s="4"/>
      <c r="N28" s="4"/>
      <c r="O28" s="4"/>
      <c r="P28" s="4"/>
      <c r="Q28" s="10">
        <f t="shared" si="0"/>
        <v>44</v>
      </c>
    </row>
    <row r="29" spans="2:17" x14ac:dyDescent="0.25">
      <c r="B29" s="6">
        <f t="shared" si="1"/>
        <v>21</v>
      </c>
      <c r="C29" t="s">
        <v>73</v>
      </c>
      <c r="D29" s="24" t="s">
        <v>44</v>
      </c>
      <c r="E29" s="25" t="s">
        <v>44</v>
      </c>
      <c r="F29" s="25" t="s">
        <v>44</v>
      </c>
      <c r="G29" s="25" t="s">
        <v>44</v>
      </c>
      <c r="H29" s="25" t="s">
        <v>44</v>
      </c>
      <c r="I29" s="26" t="s">
        <v>44</v>
      </c>
      <c r="J29" s="4">
        <v>70</v>
      </c>
      <c r="K29" s="4">
        <v>70</v>
      </c>
      <c r="L29" s="4">
        <v>70</v>
      </c>
      <c r="M29" s="4"/>
      <c r="N29" s="4"/>
      <c r="O29" s="4"/>
      <c r="P29" s="4"/>
      <c r="Q29" s="10">
        <f t="shared" si="0"/>
        <v>42</v>
      </c>
    </row>
    <row r="30" spans="2:17" x14ac:dyDescent="0.25">
      <c r="B30" s="6">
        <f t="shared" si="1"/>
        <v>22</v>
      </c>
      <c r="C30" t="s">
        <v>74</v>
      </c>
      <c r="D30" s="24" t="s">
        <v>45</v>
      </c>
      <c r="E30" s="25" t="s">
        <v>45</v>
      </c>
      <c r="F30" s="25" t="s">
        <v>45</v>
      </c>
      <c r="G30" s="25" t="s">
        <v>45</v>
      </c>
      <c r="H30" s="25" t="s">
        <v>45</v>
      </c>
      <c r="I30" s="26" t="s">
        <v>45</v>
      </c>
      <c r="J30" s="4">
        <v>95</v>
      </c>
      <c r="K30" s="4">
        <v>90</v>
      </c>
      <c r="L30" s="4">
        <v>90</v>
      </c>
      <c r="M30" s="4"/>
      <c r="N30" s="4"/>
      <c r="O30" s="4"/>
      <c r="P30" s="4"/>
      <c r="Q30" s="10">
        <f t="shared" si="0"/>
        <v>55</v>
      </c>
    </row>
    <row r="31" spans="2:17" x14ac:dyDescent="0.25">
      <c r="B31" s="6">
        <f t="shared" si="1"/>
        <v>23</v>
      </c>
      <c r="C31" t="s">
        <v>75</v>
      </c>
      <c r="D31" s="24" t="s">
        <v>46</v>
      </c>
      <c r="E31" s="25" t="s">
        <v>46</v>
      </c>
      <c r="F31" s="25" t="s">
        <v>46</v>
      </c>
      <c r="G31" s="25" t="s">
        <v>46</v>
      </c>
      <c r="H31" s="25" t="s">
        <v>46</v>
      </c>
      <c r="I31" s="26" t="s">
        <v>46</v>
      </c>
      <c r="J31" s="4">
        <v>85</v>
      </c>
      <c r="K31" s="4"/>
      <c r="L31" s="4">
        <v>0</v>
      </c>
      <c r="M31" s="4"/>
      <c r="N31" s="4"/>
      <c r="O31" s="4"/>
      <c r="P31" s="4"/>
      <c r="Q31" s="10">
        <f t="shared" si="0"/>
        <v>17</v>
      </c>
    </row>
    <row r="32" spans="2:17" x14ac:dyDescent="0.25">
      <c r="B32" s="6">
        <f t="shared" si="1"/>
        <v>24</v>
      </c>
      <c r="C32" t="s">
        <v>76</v>
      </c>
      <c r="D32" s="24" t="s">
        <v>47</v>
      </c>
      <c r="E32" s="25" t="s">
        <v>47</v>
      </c>
      <c r="F32" s="25" t="s">
        <v>47</v>
      </c>
      <c r="G32" s="25" t="s">
        <v>47</v>
      </c>
      <c r="H32" s="25" t="s">
        <v>47</v>
      </c>
      <c r="I32" s="26" t="s">
        <v>47</v>
      </c>
      <c r="J32" s="4">
        <v>80</v>
      </c>
      <c r="K32" s="4">
        <v>75</v>
      </c>
      <c r="L32" s="4">
        <v>75</v>
      </c>
      <c r="M32" s="4"/>
      <c r="N32" s="4"/>
      <c r="O32" s="4"/>
      <c r="P32" s="4"/>
      <c r="Q32" s="10">
        <f t="shared" si="0"/>
        <v>46</v>
      </c>
    </row>
    <row r="33" spans="2:17" x14ac:dyDescent="0.25">
      <c r="B33" s="6">
        <f t="shared" si="1"/>
        <v>25</v>
      </c>
      <c r="C33" t="s">
        <v>77</v>
      </c>
      <c r="D33" s="24" t="s">
        <v>48</v>
      </c>
      <c r="E33" s="25" t="s">
        <v>48</v>
      </c>
      <c r="F33" s="25" t="s">
        <v>48</v>
      </c>
      <c r="G33" s="25" t="s">
        <v>48</v>
      </c>
      <c r="H33" s="25" t="s">
        <v>48</v>
      </c>
      <c r="I33" s="26" t="s">
        <v>48</v>
      </c>
      <c r="J33" s="4">
        <v>80</v>
      </c>
      <c r="K33" s="4">
        <v>90</v>
      </c>
      <c r="L33" s="4">
        <v>85</v>
      </c>
      <c r="M33" s="4"/>
      <c r="N33" s="4"/>
      <c r="O33" s="4"/>
      <c r="P33" s="4"/>
      <c r="Q33" s="10">
        <f t="shared" si="0"/>
        <v>51</v>
      </c>
    </row>
    <row r="34" spans="2:17" x14ac:dyDescent="0.25">
      <c r="B34" s="6">
        <f t="shared" si="1"/>
        <v>26</v>
      </c>
      <c r="C34" t="s">
        <v>78</v>
      </c>
      <c r="D34" s="24" t="s">
        <v>49</v>
      </c>
      <c r="E34" s="25" t="s">
        <v>49</v>
      </c>
      <c r="F34" s="25" t="s">
        <v>49</v>
      </c>
      <c r="G34" s="25" t="s">
        <v>49</v>
      </c>
      <c r="H34" s="25" t="s">
        <v>49</v>
      </c>
      <c r="I34" s="26" t="s">
        <v>49</v>
      </c>
      <c r="J34" s="4">
        <v>75</v>
      </c>
      <c r="K34" s="4">
        <v>75</v>
      </c>
      <c r="L34" s="4">
        <v>0</v>
      </c>
      <c r="M34" s="4"/>
      <c r="N34" s="4"/>
      <c r="O34" s="4"/>
      <c r="P34" s="4"/>
      <c r="Q34" s="10">
        <f t="shared" si="0"/>
        <v>30</v>
      </c>
    </row>
    <row r="35" spans="2:17" x14ac:dyDescent="0.25">
      <c r="B35" s="6">
        <f t="shared" si="1"/>
        <v>27</v>
      </c>
      <c r="C35" t="s">
        <v>79</v>
      </c>
      <c r="D35" s="24" t="s">
        <v>50</v>
      </c>
      <c r="E35" s="25" t="s">
        <v>50</v>
      </c>
      <c r="F35" s="25" t="s">
        <v>50</v>
      </c>
      <c r="G35" s="25" t="s">
        <v>50</v>
      </c>
      <c r="H35" s="25" t="s">
        <v>50</v>
      </c>
      <c r="I35" s="26" t="s">
        <v>50</v>
      </c>
      <c r="J35" s="4">
        <v>75</v>
      </c>
      <c r="K35" s="4">
        <v>75</v>
      </c>
      <c r="L35" s="4">
        <v>0</v>
      </c>
      <c r="M35" s="4"/>
      <c r="N35" s="4"/>
      <c r="O35" s="4"/>
      <c r="P35" s="4"/>
      <c r="Q35" s="10">
        <f t="shared" si="0"/>
        <v>30</v>
      </c>
    </row>
    <row r="36" spans="2:17" x14ac:dyDescent="0.25">
      <c r="B36" s="6">
        <f t="shared" si="1"/>
        <v>28</v>
      </c>
      <c r="C36" t="s">
        <v>80</v>
      </c>
      <c r="D36" s="24" t="s">
        <v>51</v>
      </c>
      <c r="E36" s="25" t="s">
        <v>51</v>
      </c>
      <c r="F36" s="25" t="s">
        <v>51</v>
      </c>
      <c r="G36" s="25" t="s">
        <v>51</v>
      </c>
      <c r="H36" s="25" t="s">
        <v>51</v>
      </c>
      <c r="I36" s="26" t="s">
        <v>51</v>
      </c>
      <c r="J36" s="4">
        <v>70</v>
      </c>
      <c r="K36" s="4">
        <v>70</v>
      </c>
      <c r="L36" s="4">
        <v>70</v>
      </c>
      <c r="M36" s="4"/>
      <c r="N36" s="4"/>
      <c r="O36" s="4"/>
      <c r="P36" s="4"/>
      <c r="Q36" s="10">
        <f t="shared" si="0"/>
        <v>42</v>
      </c>
    </row>
    <row r="37" spans="2:17" x14ac:dyDescent="0.25">
      <c r="B37" s="6">
        <f t="shared" si="1"/>
        <v>29</v>
      </c>
      <c r="C37" s="17" t="s">
        <v>81</v>
      </c>
      <c r="D37" s="27" t="s">
        <v>52</v>
      </c>
      <c r="E37" s="27"/>
      <c r="F37" s="27"/>
      <c r="G37" s="27"/>
      <c r="H37" s="27"/>
      <c r="I37" s="27"/>
      <c r="J37" s="4">
        <v>0</v>
      </c>
      <c r="K37" s="4">
        <v>70</v>
      </c>
      <c r="L37" s="4">
        <v>0</v>
      </c>
      <c r="M37" s="4"/>
      <c r="N37" s="4"/>
      <c r="O37" s="4"/>
      <c r="P37" s="4"/>
      <c r="Q37" s="10">
        <f t="shared" si="0"/>
        <v>14</v>
      </c>
    </row>
    <row r="38" spans="2:17" x14ac:dyDescent="0.25">
      <c r="B38" s="6">
        <f t="shared" si="1"/>
        <v>30</v>
      </c>
      <c r="C38" s="16"/>
      <c r="D38" s="27"/>
      <c r="E38" s="27"/>
      <c r="F38" s="27"/>
      <c r="G38" s="27"/>
      <c r="H38" s="27"/>
      <c r="I38" s="27"/>
      <c r="J38" s="4"/>
      <c r="K38" s="4"/>
      <c r="L38" s="4">
        <f>SUM(L9:L37)</f>
        <v>1270</v>
      </c>
      <c r="M38" s="4"/>
      <c r="N38" s="4"/>
      <c r="O38" s="4"/>
      <c r="P38" s="4"/>
      <c r="Q38" s="10">
        <f t="shared" ref="Q38:Q48" si="2">SUM(J38:P38)/7</f>
        <v>181.42857142857142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9"/>
      <c r="D54" s="19"/>
      <c r="E54" s="1"/>
      <c r="H54" s="35" t="s">
        <v>17</v>
      </c>
      <c r="I54" s="35"/>
      <c r="J54" s="11">
        <f>COUNTIF(J9:J53,"&gt;=70")</f>
        <v>28</v>
      </c>
      <c r="K54" s="11">
        <f t="shared" ref="K54:N54" si="4">COUNTIF(K9:K53,"&gt;=70")</f>
        <v>24</v>
      </c>
      <c r="L54" s="11">
        <f t="shared" si="4"/>
        <v>17</v>
      </c>
      <c r="M54" s="11">
        <f t="shared" si="4"/>
        <v>0</v>
      </c>
      <c r="N54" s="11">
        <f t="shared" si="4"/>
        <v>0</v>
      </c>
      <c r="O54" s="11"/>
      <c r="P54" s="11"/>
      <c r="Q54" s="15">
        <f t="shared" ref="Q54" si="5">COUNTIF(Q9:Q48,"&gt;=70")</f>
        <v>1</v>
      </c>
    </row>
    <row r="55" spans="2:17" x14ac:dyDescent="0.25">
      <c r="C55" s="19"/>
      <c r="D55" s="19"/>
      <c r="E55" s="8"/>
      <c r="H55" s="36" t="s">
        <v>18</v>
      </c>
      <c r="I55" s="36"/>
      <c r="J55" s="12">
        <f>COUNTIF(J9:J53,"&lt;70")</f>
        <v>1</v>
      </c>
      <c r="K55" s="12">
        <v>5</v>
      </c>
      <c r="L55" s="12">
        <f t="shared" ref="L55:Q55" si="6">COUNTIF(L9:L53,"&lt;70")</f>
        <v>13</v>
      </c>
      <c r="M55" s="12">
        <f t="shared" si="6"/>
        <v>0</v>
      </c>
      <c r="N55" s="12">
        <f t="shared" si="6"/>
        <v>0</v>
      </c>
      <c r="O55" s="12"/>
      <c r="P55" s="12"/>
      <c r="Q55" s="12">
        <f t="shared" si="6"/>
        <v>44</v>
      </c>
    </row>
    <row r="56" spans="2:17" x14ac:dyDescent="0.25">
      <c r="C56" s="19"/>
      <c r="D56" s="19"/>
      <c r="E56" s="19"/>
      <c r="H56" s="36" t="s">
        <v>19</v>
      </c>
      <c r="I56" s="36"/>
      <c r="J56" s="12">
        <f>COUNT(J9:J53)</f>
        <v>29</v>
      </c>
      <c r="K56" s="12">
        <f t="shared" ref="K56:Q56" si="7">COUNT(K9:K53)</f>
        <v>24</v>
      </c>
      <c r="L56" s="12">
        <f t="shared" si="7"/>
        <v>30</v>
      </c>
      <c r="M56" s="12">
        <f t="shared" si="7"/>
        <v>0</v>
      </c>
      <c r="N56" s="12">
        <f t="shared" si="7"/>
        <v>0</v>
      </c>
      <c r="O56" s="12"/>
      <c r="P56" s="12"/>
      <c r="Q56" s="12">
        <f t="shared" si="7"/>
        <v>45</v>
      </c>
    </row>
    <row r="57" spans="2:17" x14ac:dyDescent="0.25">
      <c r="C57" s="19"/>
      <c r="D57" s="19"/>
      <c r="E57" s="1"/>
      <c r="H57" s="37" t="s">
        <v>14</v>
      </c>
      <c r="I57" s="37"/>
      <c r="J57" s="13">
        <f>J54/J56</f>
        <v>0.96551724137931039</v>
      </c>
      <c r="K57" s="14">
        <f t="shared" ref="K57:Q57" si="8">K54/K56</f>
        <v>1</v>
      </c>
      <c r="L57" s="14">
        <f t="shared" si="8"/>
        <v>0.56666666666666665</v>
      </c>
      <c r="M57" s="14" t="e">
        <f t="shared" si="8"/>
        <v>#DIV/0!</v>
      </c>
      <c r="N57" s="14" t="e">
        <f t="shared" si="8"/>
        <v>#DIV/0!</v>
      </c>
      <c r="O57" s="14"/>
      <c r="P57" s="14"/>
      <c r="Q57" s="14">
        <f t="shared" si="8"/>
        <v>2.2222222222222223E-2</v>
      </c>
    </row>
    <row r="58" spans="2:17" x14ac:dyDescent="0.25">
      <c r="C58" s="19"/>
      <c r="D58" s="19"/>
      <c r="E58" s="1"/>
      <c r="H58" s="37" t="s">
        <v>15</v>
      </c>
      <c r="I58" s="37"/>
      <c r="J58" s="13">
        <f>J55/J56</f>
        <v>3.4482758620689655E-2</v>
      </c>
      <c r="K58" s="13">
        <f t="shared" ref="K58:Q58" si="9">K55/K56</f>
        <v>0.20833333333333334</v>
      </c>
      <c r="L58" s="14">
        <f t="shared" si="9"/>
        <v>0.43333333333333335</v>
      </c>
      <c r="M58" s="14" t="e">
        <f t="shared" si="9"/>
        <v>#DIV/0!</v>
      </c>
      <c r="N58" s="14" t="e">
        <f t="shared" si="9"/>
        <v>#DIV/0!</v>
      </c>
      <c r="O58" s="14"/>
      <c r="P58" s="14"/>
      <c r="Q58" s="14">
        <f t="shared" si="9"/>
        <v>0.97777777777777775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16</v>
      </c>
      <c r="K62" s="32"/>
      <c r="L62" s="32"/>
      <c r="M62" s="32"/>
      <c r="N62" s="32"/>
      <c r="O62" s="32"/>
      <c r="P62" s="32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6" zoomScale="84" zoomScaleNormal="84" workbookViewId="0">
      <selection activeCell="T41" sqref="T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150</v>
      </c>
      <c r="E4" s="39"/>
      <c r="F4" s="39"/>
      <c r="G4" s="39"/>
      <c r="I4" t="s">
        <v>1</v>
      </c>
      <c r="J4" s="29" t="s">
        <v>251</v>
      </c>
      <c r="K4" s="29"/>
      <c r="M4" t="s">
        <v>2</v>
      </c>
      <c r="N4" s="30">
        <v>45230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250</v>
      </c>
      <c r="E6" s="29"/>
      <c r="F6" s="29"/>
      <c r="G6" s="29"/>
      <c r="I6" s="19" t="s">
        <v>20</v>
      </c>
      <c r="J6" s="19"/>
      <c r="K6" s="33" t="s">
        <v>23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/>
      <c r="P8" s="4"/>
      <c r="Q8" s="9" t="s">
        <v>21</v>
      </c>
    </row>
    <row r="9" spans="2:18" x14ac:dyDescent="0.25">
      <c r="B9" s="6">
        <v>1</v>
      </c>
      <c r="C9" t="s">
        <v>84</v>
      </c>
      <c r="D9" s="40" t="s">
        <v>117</v>
      </c>
      <c r="E9" s="41" t="s">
        <v>117</v>
      </c>
      <c r="F9" s="41" t="s">
        <v>117</v>
      </c>
      <c r="G9" s="41" t="s">
        <v>117</v>
      </c>
      <c r="H9" s="41" t="s">
        <v>117</v>
      </c>
      <c r="I9" s="42" t="s">
        <v>117</v>
      </c>
      <c r="J9" s="4">
        <v>85</v>
      </c>
      <c r="K9" s="4">
        <v>90</v>
      </c>
      <c r="L9" s="4">
        <v>70</v>
      </c>
      <c r="M9" s="4"/>
      <c r="N9" s="4"/>
      <c r="O9" s="4"/>
      <c r="P9" s="4"/>
      <c r="Q9" s="10">
        <f t="shared" ref="Q9:Q30" si="0">SUM(J9:P9)/5</f>
        <v>49</v>
      </c>
    </row>
    <row r="10" spans="2:18" x14ac:dyDescent="0.25">
      <c r="B10" s="6">
        <f>B9+1</f>
        <v>2</v>
      </c>
      <c r="C10" t="s">
        <v>85</v>
      </c>
      <c r="D10" s="40" t="s">
        <v>118</v>
      </c>
      <c r="E10" s="41" t="s">
        <v>118</v>
      </c>
      <c r="F10" s="41" t="s">
        <v>118</v>
      </c>
      <c r="G10" s="41" t="s">
        <v>118</v>
      </c>
      <c r="H10" s="41" t="s">
        <v>118</v>
      </c>
      <c r="I10" s="42" t="s">
        <v>118</v>
      </c>
      <c r="J10" s="4">
        <v>85</v>
      </c>
      <c r="K10" s="4">
        <v>90</v>
      </c>
      <c r="L10" s="4">
        <v>75</v>
      </c>
      <c r="M10" s="4"/>
      <c r="N10" s="4"/>
      <c r="O10" s="4"/>
      <c r="P10" s="4"/>
      <c r="Q10" s="10">
        <f t="shared" si="0"/>
        <v>50</v>
      </c>
    </row>
    <row r="11" spans="2:18" x14ac:dyDescent="0.25">
      <c r="B11" s="6">
        <f t="shared" ref="B11:B53" si="1">B10+1</f>
        <v>3</v>
      </c>
      <c r="C11" t="s">
        <v>86</v>
      </c>
      <c r="D11" s="40" t="s">
        <v>119</v>
      </c>
      <c r="E11" s="41" t="s">
        <v>119</v>
      </c>
      <c r="F11" s="41" t="s">
        <v>119</v>
      </c>
      <c r="G11" s="41" t="s">
        <v>119</v>
      </c>
      <c r="H11" s="41" t="s">
        <v>119</v>
      </c>
      <c r="I11" s="42" t="s">
        <v>119</v>
      </c>
      <c r="J11" s="4">
        <v>75</v>
      </c>
      <c r="K11" s="4">
        <v>80</v>
      </c>
      <c r="L11" s="4">
        <v>0</v>
      </c>
      <c r="M11" s="4"/>
      <c r="N11" s="4"/>
      <c r="O11" s="4"/>
      <c r="P11" s="4"/>
      <c r="Q11" s="10">
        <f t="shared" si="0"/>
        <v>31</v>
      </c>
    </row>
    <row r="12" spans="2:18" x14ac:dyDescent="0.25">
      <c r="B12" s="6">
        <f t="shared" si="1"/>
        <v>4</v>
      </c>
      <c r="C12" t="s">
        <v>87</v>
      </c>
      <c r="D12" s="40" t="s">
        <v>120</v>
      </c>
      <c r="E12" s="41" t="s">
        <v>120</v>
      </c>
      <c r="F12" s="41" t="s">
        <v>120</v>
      </c>
      <c r="G12" s="41" t="s">
        <v>120</v>
      </c>
      <c r="H12" s="41" t="s">
        <v>120</v>
      </c>
      <c r="I12" s="42" t="s">
        <v>120</v>
      </c>
      <c r="J12" s="4">
        <v>80</v>
      </c>
      <c r="K12" s="4">
        <v>90</v>
      </c>
      <c r="L12" s="4">
        <v>70</v>
      </c>
      <c r="M12" s="4"/>
      <c r="N12" s="4"/>
      <c r="O12" s="4"/>
      <c r="P12" s="4"/>
      <c r="Q12" s="10">
        <f t="shared" si="0"/>
        <v>48</v>
      </c>
    </row>
    <row r="13" spans="2:18" x14ac:dyDescent="0.25">
      <c r="B13" s="6">
        <f t="shared" si="1"/>
        <v>5</v>
      </c>
      <c r="C13" t="s">
        <v>88</v>
      </c>
      <c r="D13" s="40" t="s">
        <v>121</v>
      </c>
      <c r="E13" s="41" t="s">
        <v>121</v>
      </c>
      <c r="F13" s="41" t="s">
        <v>121</v>
      </c>
      <c r="G13" s="41" t="s">
        <v>121</v>
      </c>
      <c r="H13" s="41" t="s">
        <v>121</v>
      </c>
      <c r="I13" s="42" t="s">
        <v>121</v>
      </c>
      <c r="J13" s="4">
        <v>75</v>
      </c>
      <c r="K13" s="4">
        <v>75</v>
      </c>
      <c r="L13" s="4">
        <v>0</v>
      </c>
      <c r="M13" s="4"/>
      <c r="N13" s="4"/>
      <c r="O13" s="4"/>
      <c r="P13" s="4"/>
      <c r="Q13" s="10">
        <f t="shared" si="0"/>
        <v>30</v>
      </c>
    </row>
    <row r="14" spans="2:18" x14ac:dyDescent="0.25">
      <c r="B14" s="6">
        <f t="shared" si="1"/>
        <v>6</v>
      </c>
      <c r="C14" t="s">
        <v>89</v>
      </c>
      <c r="D14" s="40" t="s">
        <v>122</v>
      </c>
      <c r="E14" s="41" t="s">
        <v>122</v>
      </c>
      <c r="F14" s="41" t="s">
        <v>122</v>
      </c>
      <c r="G14" s="41" t="s">
        <v>122</v>
      </c>
      <c r="H14" s="41" t="s">
        <v>122</v>
      </c>
      <c r="I14" s="42" t="s">
        <v>122</v>
      </c>
      <c r="J14" s="4">
        <v>80</v>
      </c>
      <c r="K14" s="4">
        <v>90</v>
      </c>
      <c r="L14" s="4">
        <v>70</v>
      </c>
      <c r="M14" s="4"/>
      <c r="N14" s="4"/>
      <c r="O14" s="4"/>
      <c r="P14" s="4"/>
      <c r="Q14" s="10">
        <f t="shared" si="0"/>
        <v>48</v>
      </c>
    </row>
    <row r="15" spans="2:18" x14ac:dyDescent="0.25">
      <c r="B15" s="6">
        <f t="shared" si="1"/>
        <v>7</v>
      </c>
      <c r="C15" t="s">
        <v>90</v>
      </c>
      <c r="D15" s="40" t="s">
        <v>123</v>
      </c>
      <c r="E15" s="41" t="s">
        <v>123</v>
      </c>
      <c r="F15" s="41" t="s">
        <v>123</v>
      </c>
      <c r="G15" s="41" t="s">
        <v>123</v>
      </c>
      <c r="H15" s="41" t="s">
        <v>123</v>
      </c>
      <c r="I15" s="42" t="s">
        <v>123</v>
      </c>
      <c r="J15" s="4">
        <v>75</v>
      </c>
      <c r="K15" s="4">
        <v>80</v>
      </c>
      <c r="L15" s="4">
        <v>70</v>
      </c>
      <c r="M15" s="4"/>
      <c r="N15" s="4"/>
      <c r="O15" s="4"/>
      <c r="P15" s="4"/>
      <c r="Q15" s="10">
        <f t="shared" si="0"/>
        <v>45</v>
      </c>
    </row>
    <row r="16" spans="2:18" x14ac:dyDescent="0.25">
      <c r="B16" s="6">
        <f t="shared" si="1"/>
        <v>8</v>
      </c>
      <c r="C16" t="s">
        <v>91</v>
      </c>
      <c r="D16" s="40" t="s">
        <v>124</v>
      </c>
      <c r="E16" s="41" t="s">
        <v>124</v>
      </c>
      <c r="F16" s="41" t="s">
        <v>124</v>
      </c>
      <c r="G16" s="41" t="s">
        <v>124</v>
      </c>
      <c r="H16" s="41" t="s">
        <v>124</v>
      </c>
      <c r="I16" s="42" t="s">
        <v>124</v>
      </c>
      <c r="J16" s="4">
        <v>75</v>
      </c>
      <c r="K16" s="4">
        <v>80</v>
      </c>
      <c r="L16" s="4">
        <v>75</v>
      </c>
      <c r="M16" s="4"/>
      <c r="N16" s="4"/>
      <c r="O16" s="4"/>
      <c r="P16" s="4"/>
      <c r="Q16" s="10">
        <f t="shared" si="0"/>
        <v>46</v>
      </c>
    </row>
    <row r="17" spans="2:17" x14ac:dyDescent="0.25">
      <c r="B17" s="6">
        <f t="shared" si="1"/>
        <v>9</v>
      </c>
      <c r="C17" t="s">
        <v>92</v>
      </c>
      <c r="D17" s="40" t="s">
        <v>125</v>
      </c>
      <c r="E17" s="41" t="s">
        <v>125</v>
      </c>
      <c r="F17" s="41" t="s">
        <v>125</v>
      </c>
      <c r="G17" s="41" t="s">
        <v>125</v>
      </c>
      <c r="H17" s="41" t="s">
        <v>125</v>
      </c>
      <c r="I17" s="42" t="s">
        <v>125</v>
      </c>
      <c r="J17" s="4">
        <v>80</v>
      </c>
      <c r="K17" s="4">
        <v>90</v>
      </c>
      <c r="L17" s="4">
        <v>70</v>
      </c>
      <c r="M17" s="4"/>
      <c r="N17" s="4"/>
      <c r="O17" s="4"/>
      <c r="P17" s="4"/>
      <c r="Q17" s="10">
        <f t="shared" si="0"/>
        <v>48</v>
      </c>
    </row>
    <row r="18" spans="2:17" x14ac:dyDescent="0.25">
      <c r="B18" s="6">
        <f t="shared" si="1"/>
        <v>10</v>
      </c>
      <c r="C18" t="s">
        <v>93</v>
      </c>
      <c r="D18" s="40" t="s">
        <v>126</v>
      </c>
      <c r="E18" s="41" t="s">
        <v>126</v>
      </c>
      <c r="F18" s="41" t="s">
        <v>126</v>
      </c>
      <c r="G18" s="41" t="s">
        <v>126</v>
      </c>
      <c r="H18" s="41" t="s">
        <v>126</v>
      </c>
      <c r="I18" s="42" t="s">
        <v>126</v>
      </c>
      <c r="J18" s="4">
        <v>90</v>
      </c>
      <c r="K18" s="4">
        <v>90</v>
      </c>
      <c r="L18" s="4">
        <v>70</v>
      </c>
      <c r="M18" s="4"/>
      <c r="N18" s="4"/>
      <c r="O18" s="4"/>
      <c r="P18" s="4"/>
      <c r="Q18" s="10">
        <f t="shared" si="0"/>
        <v>50</v>
      </c>
    </row>
    <row r="19" spans="2:17" x14ac:dyDescent="0.25">
      <c r="B19" s="6">
        <f t="shared" si="1"/>
        <v>11</v>
      </c>
      <c r="C19" t="s">
        <v>94</v>
      </c>
      <c r="D19" s="40" t="s">
        <v>127</v>
      </c>
      <c r="E19" s="41" t="s">
        <v>127</v>
      </c>
      <c r="F19" s="41" t="s">
        <v>127</v>
      </c>
      <c r="G19" s="41" t="s">
        <v>127</v>
      </c>
      <c r="H19" s="41" t="s">
        <v>127</v>
      </c>
      <c r="I19" s="42" t="s">
        <v>127</v>
      </c>
      <c r="J19" s="4">
        <v>80</v>
      </c>
      <c r="K19" s="4">
        <v>75</v>
      </c>
      <c r="L19" s="4">
        <v>0</v>
      </c>
      <c r="M19" s="4"/>
      <c r="N19" s="4"/>
      <c r="O19" s="4"/>
      <c r="P19" s="4"/>
      <c r="Q19" s="10">
        <f t="shared" si="0"/>
        <v>31</v>
      </c>
    </row>
    <row r="20" spans="2:17" x14ac:dyDescent="0.25">
      <c r="B20" s="6">
        <f t="shared" si="1"/>
        <v>12</v>
      </c>
      <c r="C20" t="s">
        <v>95</v>
      </c>
      <c r="D20" s="40" t="s">
        <v>128</v>
      </c>
      <c r="E20" s="41" t="s">
        <v>128</v>
      </c>
      <c r="F20" s="41" t="s">
        <v>128</v>
      </c>
      <c r="G20" s="41" t="s">
        <v>128</v>
      </c>
      <c r="H20" s="41" t="s">
        <v>128</v>
      </c>
      <c r="I20" s="42" t="s">
        <v>128</v>
      </c>
      <c r="J20" s="4">
        <v>80</v>
      </c>
      <c r="K20" s="4">
        <v>90</v>
      </c>
      <c r="L20" s="4">
        <v>0</v>
      </c>
      <c r="M20" s="4"/>
      <c r="N20" s="4"/>
      <c r="O20" s="4"/>
      <c r="P20" s="4"/>
      <c r="Q20" s="10">
        <f t="shared" si="0"/>
        <v>34</v>
      </c>
    </row>
    <row r="21" spans="2:17" x14ac:dyDescent="0.25">
      <c r="B21" s="6">
        <f t="shared" si="1"/>
        <v>13</v>
      </c>
      <c r="C21" t="s">
        <v>96</v>
      </c>
      <c r="D21" s="40" t="s">
        <v>129</v>
      </c>
      <c r="E21" s="41" t="s">
        <v>129</v>
      </c>
      <c r="F21" s="41" t="s">
        <v>129</v>
      </c>
      <c r="G21" s="41" t="s">
        <v>129</v>
      </c>
      <c r="H21" s="41" t="s">
        <v>129</v>
      </c>
      <c r="I21" s="42" t="s">
        <v>129</v>
      </c>
      <c r="J21" s="4">
        <v>75</v>
      </c>
      <c r="K21" s="4">
        <v>80</v>
      </c>
      <c r="L21" s="4">
        <v>70</v>
      </c>
      <c r="M21" s="4"/>
      <c r="N21" s="4"/>
      <c r="O21" s="4"/>
      <c r="P21" s="4"/>
      <c r="Q21" s="10">
        <f t="shared" si="0"/>
        <v>45</v>
      </c>
    </row>
    <row r="22" spans="2:17" x14ac:dyDescent="0.25">
      <c r="B22" s="6">
        <f t="shared" si="1"/>
        <v>14</v>
      </c>
      <c r="C22" t="s">
        <v>97</v>
      </c>
      <c r="D22" s="40" t="s">
        <v>130</v>
      </c>
      <c r="E22" s="41" t="s">
        <v>130</v>
      </c>
      <c r="F22" s="41" t="s">
        <v>130</v>
      </c>
      <c r="G22" s="41" t="s">
        <v>130</v>
      </c>
      <c r="H22" s="41" t="s">
        <v>130</v>
      </c>
      <c r="I22" s="42" t="s">
        <v>130</v>
      </c>
      <c r="J22" s="4">
        <v>75</v>
      </c>
      <c r="K22" s="4">
        <v>75</v>
      </c>
      <c r="L22" s="4">
        <v>70</v>
      </c>
      <c r="M22" s="4"/>
      <c r="N22" s="4"/>
      <c r="O22" s="4"/>
      <c r="P22" s="4"/>
      <c r="Q22" s="10">
        <f t="shared" si="0"/>
        <v>44</v>
      </c>
    </row>
    <row r="23" spans="2:17" x14ac:dyDescent="0.25">
      <c r="B23" s="6">
        <f t="shared" si="1"/>
        <v>15</v>
      </c>
      <c r="C23" t="s">
        <v>98</v>
      </c>
      <c r="D23" s="40" t="s">
        <v>131</v>
      </c>
      <c r="E23" s="41" t="s">
        <v>131</v>
      </c>
      <c r="F23" s="41" t="s">
        <v>131</v>
      </c>
      <c r="G23" s="41" t="s">
        <v>131</v>
      </c>
      <c r="H23" s="41" t="s">
        <v>131</v>
      </c>
      <c r="I23" s="42" t="s">
        <v>131</v>
      </c>
      <c r="J23" s="4">
        <v>75</v>
      </c>
      <c r="K23" s="4">
        <v>80</v>
      </c>
      <c r="L23" s="4">
        <v>70</v>
      </c>
      <c r="M23" s="4"/>
      <c r="N23" s="4"/>
      <c r="O23" s="4"/>
      <c r="P23" s="4"/>
      <c r="Q23" s="10">
        <f t="shared" si="0"/>
        <v>45</v>
      </c>
    </row>
    <row r="24" spans="2:17" x14ac:dyDescent="0.25">
      <c r="B24" s="6">
        <f t="shared" si="1"/>
        <v>16</v>
      </c>
      <c r="C24" t="s">
        <v>99</v>
      </c>
      <c r="D24" s="40" t="s">
        <v>132</v>
      </c>
      <c r="E24" s="41" t="s">
        <v>132</v>
      </c>
      <c r="F24" s="41" t="s">
        <v>132</v>
      </c>
      <c r="G24" s="41" t="s">
        <v>132</v>
      </c>
      <c r="H24" s="41" t="s">
        <v>132</v>
      </c>
      <c r="I24" s="42" t="s">
        <v>132</v>
      </c>
      <c r="J24" s="4">
        <v>80</v>
      </c>
      <c r="K24" s="4">
        <v>90</v>
      </c>
      <c r="L24" s="4">
        <v>70</v>
      </c>
      <c r="M24" s="4"/>
      <c r="N24" s="4"/>
      <c r="O24" s="4"/>
      <c r="P24" s="4"/>
      <c r="Q24" s="10">
        <f t="shared" si="0"/>
        <v>48</v>
      </c>
    </row>
    <row r="25" spans="2:17" x14ac:dyDescent="0.25">
      <c r="B25" s="6">
        <f t="shared" si="1"/>
        <v>17</v>
      </c>
      <c r="C25" t="s">
        <v>100</v>
      </c>
      <c r="D25" s="40" t="s">
        <v>133</v>
      </c>
      <c r="E25" s="41" t="s">
        <v>133</v>
      </c>
      <c r="F25" s="41" t="s">
        <v>133</v>
      </c>
      <c r="G25" s="41" t="s">
        <v>133</v>
      </c>
      <c r="H25" s="41" t="s">
        <v>133</v>
      </c>
      <c r="I25" s="42" t="s">
        <v>133</v>
      </c>
      <c r="J25" s="4">
        <v>80</v>
      </c>
      <c r="K25" s="4">
        <v>75</v>
      </c>
      <c r="L25" s="4">
        <v>0</v>
      </c>
      <c r="M25" s="4"/>
      <c r="N25" s="4"/>
      <c r="O25" s="4"/>
      <c r="P25" s="4"/>
      <c r="Q25" s="10">
        <f t="shared" si="0"/>
        <v>31</v>
      </c>
    </row>
    <row r="26" spans="2:17" x14ac:dyDescent="0.25">
      <c r="B26" s="6">
        <f t="shared" si="1"/>
        <v>18</v>
      </c>
      <c r="C26" t="s">
        <v>101</v>
      </c>
      <c r="D26" s="40" t="s">
        <v>134</v>
      </c>
      <c r="E26" s="41" t="s">
        <v>134</v>
      </c>
      <c r="F26" s="41" t="s">
        <v>134</v>
      </c>
      <c r="G26" s="41" t="s">
        <v>134</v>
      </c>
      <c r="H26" s="41" t="s">
        <v>134</v>
      </c>
      <c r="I26" s="42" t="s">
        <v>134</v>
      </c>
      <c r="J26" s="4">
        <v>75</v>
      </c>
      <c r="K26" s="4">
        <v>80</v>
      </c>
      <c r="L26" s="4">
        <v>0</v>
      </c>
      <c r="M26" s="4"/>
      <c r="N26" s="4"/>
      <c r="O26" s="4"/>
      <c r="P26" s="4"/>
      <c r="Q26" s="10">
        <f t="shared" si="0"/>
        <v>31</v>
      </c>
    </row>
    <row r="27" spans="2:17" x14ac:dyDescent="0.25">
      <c r="B27" s="6">
        <f t="shared" si="1"/>
        <v>19</v>
      </c>
      <c r="C27" t="s">
        <v>102</v>
      </c>
      <c r="D27" s="40" t="s">
        <v>135</v>
      </c>
      <c r="E27" s="41" t="s">
        <v>135</v>
      </c>
      <c r="F27" s="41" t="s">
        <v>135</v>
      </c>
      <c r="G27" s="41" t="s">
        <v>135</v>
      </c>
      <c r="H27" s="41" t="s">
        <v>135</v>
      </c>
      <c r="I27" s="42" t="s">
        <v>135</v>
      </c>
      <c r="J27" s="4">
        <v>100</v>
      </c>
      <c r="K27" s="4">
        <v>100</v>
      </c>
      <c r="L27" s="4">
        <v>80</v>
      </c>
      <c r="M27" s="4"/>
      <c r="N27" s="4"/>
      <c r="O27" s="4"/>
      <c r="P27" s="4"/>
      <c r="Q27" s="10">
        <f t="shared" si="0"/>
        <v>56</v>
      </c>
    </row>
    <row r="28" spans="2:17" x14ac:dyDescent="0.25">
      <c r="B28" s="6">
        <f t="shared" si="1"/>
        <v>20</v>
      </c>
      <c r="C28" t="s">
        <v>103</v>
      </c>
      <c r="D28" s="40" t="s">
        <v>136</v>
      </c>
      <c r="E28" s="41" t="s">
        <v>136</v>
      </c>
      <c r="F28" s="41" t="s">
        <v>136</v>
      </c>
      <c r="G28" s="41" t="s">
        <v>136</v>
      </c>
      <c r="H28" s="41" t="s">
        <v>136</v>
      </c>
      <c r="I28" s="42" t="s">
        <v>136</v>
      </c>
      <c r="J28" s="4">
        <v>100</v>
      </c>
      <c r="K28" s="4">
        <v>100</v>
      </c>
      <c r="L28" s="4">
        <v>80</v>
      </c>
      <c r="M28" s="4"/>
      <c r="N28" s="4"/>
      <c r="O28" s="4"/>
      <c r="P28" s="4"/>
      <c r="Q28" s="10">
        <f t="shared" si="0"/>
        <v>56</v>
      </c>
    </row>
    <row r="29" spans="2:17" x14ac:dyDescent="0.25">
      <c r="B29" s="6">
        <f t="shared" si="1"/>
        <v>21</v>
      </c>
      <c r="C29" t="s">
        <v>104</v>
      </c>
      <c r="D29" s="40" t="s">
        <v>137</v>
      </c>
      <c r="E29" s="41" t="s">
        <v>137</v>
      </c>
      <c r="F29" s="41" t="s">
        <v>137</v>
      </c>
      <c r="G29" s="41" t="s">
        <v>137</v>
      </c>
      <c r="H29" s="41" t="s">
        <v>137</v>
      </c>
      <c r="I29" s="42" t="s">
        <v>137</v>
      </c>
      <c r="J29" s="4">
        <v>90</v>
      </c>
      <c r="K29" s="4">
        <v>95</v>
      </c>
      <c r="L29" s="4">
        <v>70</v>
      </c>
      <c r="M29" s="4"/>
      <c r="N29" s="4"/>
      <c r="O29" s="4"/>
      <c r="P29" s="4"/>
      <c r="Q29" s="10">
        <f t="shared" si="0"/>
        <v>51</v>
      </c>
    </row>
    <row r="30" spans="2:17" x14ac:dyDescent="0.25">
      <c r="B30" s="6">
        <f t="shared" si="1"/>
        <v>22</v>
      </c>
      <c r="C30" t="s">
        <v>105</v>
      </c>
      <c r="D30" s="40" t="s">
        <v>138</v>
      </c>
      <c r="E30" s="41" t="s">
        <v>138</v>
      </c>
      <c r="F30" s="41" t="s">
        <v>138</v>
      </c>
      <c r="G30" s="41" t="s">
        <v>138</v>
      </c>
      <c r="H30" s="41" t="s">
        <v>138</v>
      </c>
      <c r="I30" s="42" t="s">
        <v>138</v>
      </c>
      <c r="J30" s="4">
        <v>90</v>
      </c>
      <c r="K30" s="4">
        <v>90</v>
      </c>
      <c r="L30" s="4">
        <v>0</v>
      </c>
      <c r="M30" s="4"/>
      <c r="N30" s="4"/>
      <c r="O30" s="4"/>
      <c r="P30" s="4"/>
      <c r="Q30" s="10">
        <f t="shared" si="0"/>
        <v>36</v>
      </c>
    </row>
    <row r="31" spans="2:17" x14ac:dyDescent="0.25">
      <c r="B31" s="6">
        <f t="shared" si="1"/>
        <v>23</v>
      </c>
      <c r="C31" t="s">
        <v>106</v>
      </c>
      <c r="D31" s="40" t="s">
        <v>139</v>
      </c>
      <c r="E31" s="41" t="s">
        <v>139</v>
      </c>
      <c r="F31" s="41" t="s">
        <v>139</v>
      </c>
      <c r="G31" s="41" t="s">
        <v>139</v>
      </c>
      <c r="H31" s="41" t="s">
        <v>139</v>
      </c>
      <c r="I31" s="42" t="s">
        <v>139</v>
      </c>
      <c r="J31" s="4">
        <v>0</v>
      </c>
      <c r="K31" s="4"/>
      <c r="L31" s="4">
        <v>0</v>
      </c>
      <c r="M31" s="4"/>
      <c r="N31" s="4"/>
      <c r="O31" s="4"/>
      <c r="P31" s="4"/>
      <c r="Q31" s="10">
        <f t="shared" ref="Q31:Q41" si="2">SUM(J31:P31)/5</f>
        <v>0</v>
      </c>
    </row>
    <row r="32" spans="2:17" x14ac:dyDescent="0.25">
      <c r="B32" s="6">
        <f t="shared" si="1"/>
        <v>24</v>
      </c>
      <c r="C32" t="s">
        <v>107</v>
      </c>
      <c r="D32" s="40" t="s">
        <v>140</v>
      </c>
      <c r="E32" s="41" t="s">
        <v>140</v>
      </c>
      <c r="F32" s="41" t="s">
        <v>140</v>
      </c>
      <c r="G32" s="41" t="s">
        <v>140</v>
      </c>
      <c r="H32" s="41" t="s">
        <v>140</v>
      </c>
      <c r="I32" s="42" t="s">
        <v>140</v>
      </c>
      <c r="J32" s="4">
        <v>0</v>
      </c>
      <c r="K32" s="4"/>
      <c r="L32" s="4">
        <v>0</v>
      </c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t="s">
        <v>108</v>
      </c>
      <c r="D33" s="40" t="s">
        <v>141</v>
      </c>
      <c r="E33" s="41" t="s">
        <v>141</v>
      </c>
      <c r="F33" s="41" t="s">
        <v>141</v>
      </c>
      <c r="G33" s="41" t="s">
        <v>141</v>
      </c>
      <c r="H33" s="41" t="s">
        <v>141</v>
      </c>
      <c r="I33" s="42" t="s">
        <v>141</v>
      </c>
      <c r="J33" s="4">
        <v>90</v>
      </c>
      <c r="K33" s="4">
        <v>90</v>
      </c>
      <c r="L33" s="4">
        <v>70</v>
      </c>
      <c r="M33" s="4"/>
      <c r="N33" s="4"/>
      <c r="O33" s="4"/>
      <c r="P33" s="4"/>
      <c r="Q33" s="10">
        <f t="shared" si="2"/>
        <v>50</v>
      </c>
    </row>
    <row r="34" spans="2:17" x14ac:dyDescent="0.25">
      <c r="B34" s="6">
        <f t="shared" si="1"/>
        <v>26</v>
      </c>
      <c r="C34" t="s">
        <v>109</v>
      </c>
      <c r="D34" s="40" t="s">
        <v>142</v>
      </c>
      <c r="E34" s="41" t="s">
        <v>142</v>
      </c>
      <c r="F34" s="41" t="s">
        <v>142</v>
      </c>
      <c r="G34" s="41" t="s">
        <v>142</v>
      </c>
      <c r="H34" s="41" t="s">
        <v>142</v>
      </c>
      <c r="I34" s="42" t="s">
        <v>142</v>
      </c>
      <c r="J34" s="4">
        <v>75</v>
      </c>
      <c r="K34" s="4">
        <v>75</v>
      </c>
      <c r="L34" s="4">
        <v>70</v>
      </c>
      <c r="M34" s="4"/>
      <c r="N34" s="4"/>
      <c r="O34" s="4"/>
      <c r="P34" s="4"/>
      <c r="Q34" s="10">
        <f t="shared" si="2"/>
        <v>44</v>
      </c>
    </row>
    <row r="35" spans="2:17" x14ac:dyDescent="0.25">
      <c r="B35" s="6">
        <f t="shared" si="1"/>
        <v>27</v>
      </c>
      <c r="C35" t="s">
        <v>110</v>
      </c>
      <c r="D35" s="40" t="s">
        <v>143</v>
      </c>
      <c r="E35" s="41" t="s">
        <v>143</v>
      </c>
      <c r="F35" s="41" t="s">
        <v>143</v>
      </c>
      <c r="G35" s="41" t="s">
        <v>143</v>
      </c>
      <c r="H35" s="41" t="s">
        <v>143</v>
      </c>
      <c r="I35" s="42" t="s">
        <v>143</v>
      </c>
      <c r="J35" s="4">
        <v>85</v>
      </c>
      <c r="K35" s="4">
        <v>90</v>
      </c>
      <c r="L35" s="4">
        <v>70</v>
      </c>
      <c r="M35" s="4"/>
      <c r="N35" s="4"/>
      <c r="O35" s="4"/>
      <c r="P35" s="4"/>
      <c r="Q35" s="10">
        <f t="shared" si="2"/>
        <v>49</v>
      </c>
    </row>
    <row r="36" spans="2:17" x14ac:dyDescent="0.25">
      <c r="B36" s="6">
        <f t="shared" si="1"/>
        <v>28</v>
      </c>
      <c r="C36" t="s">
        <v>111</v>
      </c>
      <c r="D36" s="40" t="s">
        <v>144</v>
      </c>
      <c r="E36" s="41" t="s">
        <v>144</v>
      </c>
      <c r="F36" s="41" t="s">
        <v>144</v>
      </c>
      <c r="G36" s="41" t="s">
        <v>144</v>
      </c>
      <c r="H36" s="41" t="s">
        <v>144</v>
      </c>
      <c r="I36" s="42" t="s">
        <v>144</v>
      </c>
      <c r="J36" s="4">
        <v>75</v>
      </c>
      <c r="K36" s="4">
        <v>95</v>
      </c>
      <c r="L36" s="4">
        <v>0</v>
      </c>
      <c r="M36" s="4"/>
      <c r="N36" s="4"/>
      <c r="O36" s="4"/>
      <c r="P36" s="4"/>
      <c r="Q36" s="10">
        <f t="shared" si="2"/>
        <v>34</v>
      </c>
    </row>
    <row r="37" spans="2:17" x14ac:dyDescent="0.25">
      <c r="B37" s="6">
        <f t="shared" si="1"/>
        <v>29</v>
      </c>
      <c r="C37" t="s">
        <v>112</v>
      </c>
      <c r="D37" s="40" t="s">
        <v>145</v>
      </c>
      <c r="E37" s="41" t="s">
        <v>145</v>
      </c>
      <c r="F37" s="41" t="s">
        <v>145</v>
      </c>
      <c r="G37" s="41" t="s">
        <v>145</v>
      </c>
      <c r="H37" s="41" t="s">
        <v>145</v>
      </c>
      <c r="I37" s="42" t="s">
        <v>145</v>
      </c>
      <c r="J37" s="4">
        <v>75</v>
      </c>
      <c r="K37" s="4">
        <v>80</v>
      </c>
      <c r="L37" s="4">
        <v>70</v>
      </c>
      <c r="M37" s="4"/>
      <c r="N37" s="4"/>
      <c r="O37" s="4"/>
      <c r="P37" s="4"/>
      <c r="Q37" s="10">
        <f t="shared" si="2"/>
        <v>45</v>
      </c>
    </row>
    <row r="38" spans="2:17" x14ac:dyDescent="0.25">
      <c r="B38" s="6">
        <f t="shared" si="1"/>
        <v>30</v>
      </c>
      <c r="C38" t="s">
        <v>113</v>
      </c>
      <c r="D38" s="40" t="s">
        <v>146</v>
      </c>
      <c r="E38" s="41" t="s">
        <v>146</v>
      </c>
      <c r="F38" s="41" t="s">
        <v>146</v>
      </c>
      <c r="G38" s="41" t="s">
        <v>146</v>
      </c>
      <c r="H38" s="41" t="s">
        <v>146</v>
      </c>
      <c r="I38" s="42" t="s">
        <v>146</v>
      </c>
      <c r="J38" s="4">
        <v>80</v>
      </c>
      <c r="K38" s="4">
        <v>90</v>
      </c>
      <c r="L38" s="4">
        <v>0</v>
      </c>
      <c r="M38" s="4"/>
      <c r="N38" s="4"/>
      <c r="O38" s="4"/>
      <c r="P38" s="4"/>
      <c r="Q38" s="10">
        <f t="shared" si="2"/>
        <v>34</v>
      </c>
    </row>
    <row r="39" spans="2:17" x14ac:dyDescent="0.25">
      <c r="B39" s="6">
        <f t="shared" si="1"/>
        <v>31</v>
      </c>
      <c r="C39" t="s">
        <v>114</v>
      </c>
      <c r="D39" s="40" t="s">
        <v>147</v>
      </c>
      <c r="E39" s="41" t="s">
        <v>147</v>
      </c>
      <c r="F39" s="41" t="s">
        <v>147</v>
      </c>
      <c r="G39" s="41" t="s">
        <v>147</v>
      </c>
      <c r="H39" s="41" t="s">
        <v>147</v>
      </c>
      <c r="I39" s="42" t="s">
        <v>147</v>
      </c>
      <c r="J39" s="4">
        <v>80</v>
      </c>
      <c r="K39" s="4">
        <v>95</v>
      </c>
      <c r="L39" s="4">
        <v>0</v>
      </c>
      <c r="M39" s="4"/>
      <c r="N39" s="4"/>
      <c r="O39" s="4"/>
      <c r="P39" s="4"/>
      <c r="Q39" s="10">
        <f t="shared" si="2"/>
        <v>35</v>
      </c>
    </row>
    <row r="40" spans="2:17" x14ac:dyDescent="0.25">
      <c r="B40" s="6">
        <f t="shared" si="1"/>
        <v>32</v>
      </c>
      <c r="C40" t="s">
        <v>115</v>
      </c>
      <c r="D40" s="40" t="s">
        <v>148</v>
      </c>
      <c r="E40" s="41" t="s">
        <v>148</v>
      </c>
      <c r="F40" s="41" t="s">
        <v>148</v>
      </c>
      <c r="G40" s="41" t="s">
        <v>148</v>
      </c>
      <c r="H40" s="41" t="s">
        <v>148</v>
      </c>
      <c r="I40" s="42" t="s">
        <v>148</v>
      </c>
      <c r="J40" s="4">
        <v>0</v>
      </c>
      <c r="K40" s="4"/>
      <c r="L40" s="4">
        <v>0</v>
      </c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t="s">
        <v>116</v>
      </c>
      <c r="D41" s="40" t="s">
        <v>149</v>
      </c>
      <c r="E41" s="41" t="s">
        <v>149</v>
      </c>
      <c r="F41" s="41" t="s">
        <v>149</v>
      </c>
      <c r="G41" s="41" t="s">
        <v>149</v>
      </c>
      <c r="H41" s="41" t="s">
        <v>149</v>
      </c>
      <c r="I41" s="42" t="s">
        <v>149</v>
      </c>
      <c r="J41" s="4">
        <v>85</v>
      </c>
      <c r="K41" s="4">
        <v>80</v>
      </c>
      <c r="L41" s="4">
        <v>70</v>
      </c>
      <c r="M41" s="4"/>
      <c r="N41" s="4"/>
      <c r="O41" s="4"/>
      <c r="P41" s="4"/>
      <c r="Q41" s="10">
        <f t="shared" si="2"/>
        <v>47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35" t="s">
        <v>17</v>
      </c>
      <c r="I54" s="35"/>
      <c r="J54" s="11">
        <f>COUNTIF(J9:J53,"&gt;=70")</f>
        <v>30</v>
      </c>
      <c r="K54" s="11">
        <f t="shared" ref="K54:N54" si="3">COUNTIF(K9:K53,"&gt;=70")</f>
        <v>30</v>
      </c>
      <c r="L54" s="11">
        <f t="shared" si="3"/>
        <v>20</v>
      </c>
      <c r="M54" s="11">
        <f t="shared" si="3"/>
        <v>0</v>
      </c>
      <c r="N54" s="11">
        <f t="shared" si="3"/>
        <v>0</v>
      </c>
      <c r="O54" s="11"/>
      <c r="P54" s="11"/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36" t="s">
        <v>18</v>
      </c>
      <c r="I55" s="36"/>
      <c r="J55" s="12">
        <f>COUNTIF(J9:J53,"&lt;70")</f>
        <v>3</v>
      </c>
      <c r="K55" s="12">
        <v>3</v>
      </c>
      <c r="L55" s="12">
        <f t="shared" ref="L55:Q55" si="5">COUNTIF(L9:L53,"&lt;70")</f>
        <v>13</v>
      </c>
      <c r="M55" s="12">
        <f t="shared" si="5"/>
        <v>0</v>
      </c>
      <c r="N55" s="12">
        <f t="shared" si="5"/>
        <v>0</v>
      </c>
      <c r="O55" s="12"/>
      <c r="P55" s="12"/>
      <c r="Q55" s="12">
        <f t="shared" si="5"/>
        <v>33</v>
      </c>
    </row>
    <row r="56" spans="2:17" x14ac:dyDescent="0.25">
      <c r="C56" s="19"/>
      <c r="D56" s="19"/>
      <c r="E56" s="19"/>
      <c r="H56" s="36" t="s">
        <v>19</v>
      </c>
      <c r="I56" s="36"/>
      <c r="J56" s="12">
        <f>COUNT(J9:J53)</f>
        <v>33</v>
      </c>
      <c r="K56" s="12">
        <f t="shared" ref="K56:Q56" si="6">COUNT(K9:K53)</f>
        <v>30</v>
      </c>
      <c r="L56" s="12">
        <f t="shared" si="6"/>
        <v>33</v>
      </c>
      <c r="M56" s="12">
        <f t="shared" si="6"/>
        <v>0</v>
      </c>
      <c r="N56" s="12">
        <f t="shared" si="6"/>
        <v>0</v>
      </c>
      <c r="O56" s="12"/>
      <c r="P56" s="12"/>
      <c r="Q56" s="12">
        <f t="shared" si="6"/>
        <v>33</v>
      </c>
    </row>
    <row r="57" spans="2:17" x14ac:dyDescent="0.25">
      <c r="C57" s="19"/>
      <c r="D57" s="19"/>
      <c r="E57" s="1"/>
      <c r="H57" s="37" t="s">
        <v>14</v>
      </c>
      <c r="I57" s="37"/>
      <c r="J57" s="13">
        <f>J54/J56</f>
        <v>0.90909090909090906</v>
      </c>
      <c r="K57" s="14">
        <f t="shared" ref="K57:Q57" si="7">K54/K56</f>
        <v>1</v>
      </c>
      <c r="L57" s="14">
        <f t="shared" si="7"/>
        <v>0.60606060606060608</v>
      </c>
      <c r="M57" s="14" t="e">
        <f t="shared" si="7"/>
        <v>#DIV/0!</v>
      </c>
      <c r="N57" s="14" t="e">
        <f t="shared" si="7"/>
        <v>#DIV/0!</v>
      </c>
      <c r="O57" s="14"/>
      <c r="P57" s="14"/>
      <c r="Q57" s="14">
        <f t="shared" si="7"/>
        <v>0</v>
      </c>
    </row>
    <row r="58" spans="2:17" x14ac:dyDescent="0.25">
      <c r="C58" s="19"/>
      <c r="D58" s="19"/>
      <c r="E58" s="1"/>
      <c r="H58" s="37" t="s">
        <v>15</v>
      </c>
      <c r="I58" s="37"/>
      <c r="J58" s="13">
        <f>J55/J56</f>
        <v>9.0909090909090912E-2</v>
      </c>
      <c r="K58" s="13">
        <f t="shared" ref="K58:Q58" si="8">K55/K56</f>
        <v>0.1</v>
      </c>
      <c r="L58" s="14">
        <f t="shared" si="8"/>
        <v>0.39393939393939392</v>
      </c>
      <c r="M58" s="14" t="e">
        <f t="shared" si="8"/>
        <v>#DIV/0!</v>
      </c>
      <c r="N58" s="14" t="e">
        <f t="shared" si="8"/>
        <v>#DIV/0!</v>
      </c>
      <c r="O58" s="14"/>
      <c r="P58" s="14"/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16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L34" sqref="L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82</v>
      </c>
      <c r="E4" s="39"/>
      <c r="F4" s="39"/>
      <c r="G4" s="39"/>
      <c r="I4" t="s">
        <v>1</v>
      </c>
      <c r="J4" s="29" t="s">
        <v>197</v>
      </c>
      <c r="K4" s="29"/>
      <c r="M4" t="s">
        <v>2</v>
      </c>
      <c r="N4" s="30">
        <v>45230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250</v>
      </c>
      <c r="E6" s="29"/>
      <c r="F6" s="29"/>
      <c r="G6" s="29"/>
      <c r="I6" s="19" t="s">
        <v>20</v>
      </c>
      <c r="J6" s="19"/>
      <c r="K6" s="33" t="s">
        <v>23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/>
      <c r="P8" s="4"/>
      <c r="Q8" s="9" t="s">
        <v>21</v>
      </c>
    </row>
    <row r="9" spans="2:18" x14ac:dyDescent="0.25">
      <c r="B9" s="6">
        <v>1</v>
      </c>
      <c r="C9" t="s">
        <v>151</v>
      </c>
      <c r="D9" s="27" t="s">
        <v>174</v>
      </c>
      <c r="E9" s="27" t="s">
        <v>174</v>
      </c>
      <c r="F9" s="27" t="s">
        <v>174</v>
      </c>
      <c r="G9" s="27" t="s">
        <v>174</v>
      </c>
      <c r="H9" s="27" t="s">
        <v>174</v>
      </c>
      <c r="I9" s="27" t="s">
        <v>174</v>
      </c>
      <c r="J9" s="4">
        <v>75</v>
      </c>
      <c r="K9" s="4">
        <v>75</v>
      </c>
      <c r="L9" s="4">
        <v>70</v>
      </c>
      <c r="M9" s="4"/>
      <c r="N9" s="4"/>
      <c r="O9" s="4"/>
      <c r="P9" s="4"/>
      <c r="Q9" s="10">
        <f t="shared" ref="Q9:Q31" si="0">SUM(J9:P9)/5</f>
        <v>44</v>
      </c>
    </row>
    <row r="10" spans="2:18" x14ac:dyDescent="0.25">
      <c r="B10" s="6">
        <f>B9+1</f>
        <v>2</v>
      </c>
      <c r="C10" t="s">
        <v>152</v>
      </c>
      <c r="D10" s="27" t="s">
        <v>175</v>
      </c>
      <c r="E10" s="27" t="s">
        <v>175</v>
      </c>
      <c r="F10" s="27" t="s">
        <v>175</v>
      </c>
      <c r="G10" s="27" t="s">
        <v>175</v>
      </c>
      <c r="H10" s="27" t="s">
        <v>175</v>
      </c>
      <c r="I10" s="27" t="s">
        <v>175</v>
      </c>
      <c r="J10" s="4">
        <v>75</v>
      </c>
      <c r="K10" s="4">
        <v>75</v>
      </c>
      <c r="L10" s="4">
        <v>70</v>
      </c>
      <c r="M10" s="4"/>
      <c r="N10" s="4"/>
      <c r="O10" s="4"/>
      <c r="P10" s="4"/>
      <c r="Q10" s="10">
        <f t="shared" si="0"/>
        <v>44</v>
      </c>
    </row>
    <row r="11" spans="2:18" x14ac:dyDescent="0.25">
      <c r="B11" s="6">
        <f t="shared" ref="B11:B53" si="1">B10+1</f>
        <v>3</v>
      </c>
      <c r="C11" t="s">
        <v>153</v>
      </c>
      <c r="D11" s="27" t="s">
        <v>176</v>
      </c>
      <c r="E11" s="27" t="s">
        <v>176</v>
      </c>
      <c r="F11" s="27" t="s">
        <v>176</v>
      </c>
      <c r="G11" s="27" t="s">
        <v>176</v>
      </c>
      <c r="H11" s="27" t="s">
        <v>176</v>
      </c>
      <c r="I11" s="27" t="s">
        <v>176</v>
      </c>
      <c r="J11" s="4">
        <v>80</v>
      </c>
      <c r="K11" s="4">
        <v>90</v>
      </c>
      <c r="L11" s="4">
        <v>0</v>
      </c>
      <c r="M11" s="4"/>
      <c r="N11" s="4"/>
      <c r="O11" s="4"/>
      <c r="P11" s="4"/>
      <c r="Q11" s="10">
        <f t="shared" si="0"/>
        <v>34</v>
      </c>
    </row>
    <row r="12" spans="2:18" x14ac:dyDescent="0.25">
      <c r="B12" s="6">
        <f t="shared" si="1"/>
        <v>4</v>
      </c>
      <c r="C12" t="s">
        <v>154</v>
      </c>
      <c r="D12" s="27" t="s">
        <v>177</v>
      </c>
      <c r="E12" s="27" t="s">
        <v>177</v>
      </c>
      <c r="F12" s="27" t="s">
        <v>177</v>
      </c>
      <c r="G12" s="27" t="s">
        <v>177</v>
      </c>
      <c r="H12" s="27" t="s">
        <v>177</v>
      </c>
      <c r="I12" s="27" t="s">
        <v>177</v>
      </c>
      <c r="J12" s="4">
        <v>85</v>
      </c>
      <c r="K12" s="4">
        <v>85</v>
      </c>
      <c r="L12" s="4">
        <v>75</v>
      </c>
      <c r="M12" s="4"/>
      <c r="N12" s="4"/>
      <c r="O12" s="4"/>
      <c r="P12" s="4"/>
      <c r="Q12" s="10">
        <f t="shared" si="0"/>
        <v>49</v>
      </c>
    </row>
    <row r="13" spans="2:18" x14ac:dyDescent="0.25">
      <c r="B13" s="6">
        <f t="shared" si="1"/>
        <v>5</v>
      </c>
      <c r="C13" t="s">
        <v>155</v>
      </c>
      <c r="D13" s="27" t="s">
        <v>178</v>
      </c>
      <c r="E13" s="27" t="s">
        <v>178</v>
      </c>
      <c r="F13" s="27" t="s">
        <v>178</v>
      </c>
      <c r="G13" s="27" t="s">
        <v>178</v>
      </c>
      <c r="H13" s="27" t="s">
        <v>178</v>
      </c>
      <c r="I13" s="27" t="s">
        <v>178</v>
      </c>
      <c r="J13" s="4">
        <v>80</v>
      </c>
      <c r="K13" s="4">
        <v>75</v>
      </c>
      <c r="L13" s="4">
        <v>70</v>
      </c>
      <c r="M13" s="4"/>
      <c r="N13" s="4"/>
      <c r="O13" s="4"/>
      <c r="P13" s="4"/>
      <c r="Q13" s="10">
        <f t="shared" si="0"/>
        <v>45</v>
      </c>
    </row>
    <row r="14" spans="2:18" x14ac:dyDescent="0.25">
      <c r="B14" s="6">
        <f t="shared" si="1"/>
        <v>6</v>
      </c>
      <c r="C14" t="s">
        <v>156</v>
      </c>
      <c r="D14" s="27" t="s">
        <v>179</v>
      </c>
      <c r="E14" s="27" t="s">
        <v>179</v>
      </c>
      <c r="F14" s="27" t="s">
        <v>179</v>
      </c>
      <c r="G14" s="27" t="s">
        <v>179</v>
      </c>
      <c r="H14" s="27" t="s">
        <v>179</v>
      </c>
      <c r="I14" s="27" t="s">
        <v>179</v>
      </c>
      <c r="J14" s="4">
        <v>75</v>
      </c>
      <c r="K14" s="4"/>
      <c r="L14" s="4">
        <v>0</v>
      </c>
      <c r="M14" s="4"/>
      <c r="N14" s="4"/>
      <c r="O14" s="4"/>
      <c r="P14" s="4"/>
      <c r="Q14" s="10">
        <f t="shared" si="0"/>
        <v>15</v>
      </c>
    </row>
    <row r="15" spans="2:18" x14ac:dyDescent="0.25">
      <c r="B15" s="6">
        <f t="shared" si="1"/>
        <v>7</v>
      </c>
      <c r="C15" t="s">
        <v>157</v>
      </c>
      <c r="D15" s="27" t="s">
        <v>180</v>
      </c>
      <c r="E15" s="27" t="s">
        <v>180</v>
      </c>
      <c r="F15" s="27" t="s">
        <v>180</v>
      </c>
      <c r="G15" s="27" t="s">
        <v>180</v>
      </c>
      <c r="H15" s="27" t="s">
        <v>180</v>
      </c>
      <c r="I15" s="27" t="s">
        <v>180</v>
      </c>
      <c r="J15" s="4">
        <v>80</v>
      </c>
      <c r="K15" s="4">
        <v>70</v>
      </c>
      <c r="L15" s="4">
        <v>70</v>
      </c>
      <c r="M15" s="4"/>
      <c r="N15" s="4"/>
      <c r="O15" s="4"/>
      <c r="P15" s="4"/>
      <c r="Q15" s="10">
        <f t="shared" si="0"/>
        <v>44</v>
      </c>
    </row>
    <row r="16" spans="2:18" x14ac:dyDescent="0.25">
      <c r="B16" s="6">
        <f t="shared" si="1"/>
        <v>8</v>
      </c>
      <c r="C16" t="s">
        <v>158</v>
      </c>
      <c r="D16" s="27" t="s">
        <v>181</v>
      </c>
      <c r="E16" s="27" t="s">
        <v>181</v>
      </c>
      <c r="F16" s="27" t="s">
        <v>181</v>
      </c>
      <c r="G16" s="27" t="s">
        <v>181</v>
      </c>
      <c r="H16" s="27" t="s">
        <v>181</v>
      </c>
      <c r="I16" s="27" t="s">
        <v>181</v>
      </c>
      <c r="J16" s="4">
        <v>75</v>
      </c>
      <c r="K16" s="4">
        <v>80</v>
      </c>
      <c r="L16" s="4">
        <v>0</v>
      </c>
      <c r="M16" s="4"/>
      <c r="N16" s="4"/>
      <c r="O16" s="4"/>
      <c r="P16" s="4"/>
      <c r="Q16" s="10">
        <f t="shared" si="0"/>
        <v>31</v>
      </c>
    </row>
    <row r="17" spans="2:17" x14ac:dyDescent="0.25">
      <c r="B17" s="6">
        <f t="shared" si="1"/>
        <v>9</v>
      </c>
      <c r="C17" t="s">
        <v>159</v>
      </c>
      <c r="D17" s="27" t="s">
        <v>182</v>
      </c>
      <c r="E17" s="27" t="s">
        <v>182</v>
      </c>
      <c r="F17" s="27" t="s">
        <v>182</v>
      </c>
      <c r="G17" s="27" t="s">
        <v>182</v>
      </c>
      <c r="H17" s="27" t="s">
        <v>182</v>
      </c>
      <c r="I17" s="27" t="s">
        <v>182</v>
      </c>
      <c r="J17" s="4">
        <v>80</v>
      </c>
      <c r="K17" s="4">
        <v>100</v>
      </c>
      <c r="L17" s="4">
        <v>70</v>
      </c>
      <c r="M17" s="4"/>
      <c r="N17" s="4"/>
      <c r="O17" s="4"/>
      <c r="P17" s="4"/>
      <c r="Q17" s="10">
        <f t="shared" si="0"/>
        <v>50</v>
      </c>
    </row>
    <row r="18" spans="2:17" x14ac:dyDescent="0.25">
      <c r="B18" s="6">
        <f t="shared" si="1"/>
        <v>10</v>
      </c>
      <c r="C18" t="s">
        <v>160</v>
      </c>
      <c r="D18" s="27" t="s">
        <v>183</v>
      </c>
      <c r="E18" s="27" t="s">
        <v>183</v>
      </c>
      <c r="F18" s="27" t="s">
        <v>183</v>
      </c>
      <c r="G18" s="27" t="s">
        <v>183</v>
      </c>
      <c r="H18" s="27" t="s">
        <v>183</v>
      </c>
      <c r="I18" s="27" t="s">
        <v>183</v>
      </c>
      <c r="J18" s="4">
        <v>75</v>
      </c>
      <c r="K18" s="4">
        <v>75</v>
      </c>
      <c r="L18" s="4">
        <v>70</v>
      </c>
      <c r="M18" s="4"/>
      <c r="N18" s="4"/>
      <c r="O18" s="4"/>
      <c r="P18" s="4"/>
      <c r="Q18" s="10">
        <f t="shared" si="0"/>
        <v>44</v>
      </c>
    </row>
    <row r="19" spans="2:17" x14ac:dyDescent="0.25">
      <c r="B19" s="6">
        <f t="shared" si="1"/>
        <v>11</v>
      </c>
      <c r="C19" t="s">
        <v>161</v>
      </c>
      <c r="D19" s="27" t="s">
        <v>184</v>
      </c>
      <c r="E19" s="27" t="s">
        <v>184</v>
      </c>
      <c r="F19" s="27" t="s">
        <v>184</v>
      </c>
      <c r="G19" s="27" t="s">
        <v>184</v>
      </c>
      <c r="H19" s="27" t="s">
        <v>184</v>
      </c>
      <c r="I19" s="27" t="s">
        <v>184</v>
      </c>
      <c r="J19" s="4">
        <v>75</v>
      </c>
      <c r="K19" s="4">
        <v>70</v>
      </c>
      <c r="L19" s="4">
        <v>70</v>
      </c>
      <c r="M19" s="4"/>
      <c r="N19" s="4"/>
      <c r="O19" s="4"/>
      <c r="P19" s="4"/>
      <c r="Q19" s="10">
        <f t="shared" si="0"/>
        <v>43</v>
      </c>
    </row>
    <row r="20" spans="2:17" x14ac:dyDescent="0.25">
      <c r="B20" s="6">
        <f t="shared" si="1"/>
        <v>12</v>
      </c>
      <c r="C20" t="s">
        <v>162</v>
      </c>
      <c r="D20" s="27" t="s">
        <v>185</v>
      </c>
      <c r="E20" s="27" t="s">
        <v>185</v>
      </c>
      <c r="F20" s="27" t="s">
        <v>185</v>
      </c>
      <c r="G20" s="27" t="s">
        <v>185</v>
      </c>
      <c r="H20" s="27" t="s">
        <v>185</v>
      </c>
      <c r="I20" s="27" t="s">
        <v>185</v>
      </c>
      <c r="J20" s="4">
        <v>70</v>
      </c>
      <c r="K20" s="4">
        <v>75</v>
      </c>
      <c r="L20" s="4">
        <v>70</v>
      </c>
      <c r="M20" s="4"/>
      <c r="N20" s="4"/>
      <c r="O20" s="4"/>
      <c r="P20" s="4"/>
      <c r="Q20" s="10">
        <f t="shared" si="0"/>
        <v>43</v>
      </c>
    </row>
    <row r="21" spans="2:17" x14ac:dyDescent="0.25">
      <c r="B21" s="6">
        <f t="shared" si="1"/>
        <v>13</v>
      </c>
      <c r="C21" t="s">
        <v>163</v>
      </c>
      <c r="D21" s="27" t="s">
        <v>186</v>
      </c>
      <c r="E21" s="27" t="s">
        <v>186</v>
      </c>
      <c r="F21" s="27" t="s">
        <v>186</v>
      </c>
      <c r="G21" s="27" t="s">
        <v>186</v>
      </c>
      <c r="H21" s="27" t="s">
        <v>186</v>
      </c>
      <c r="I21" s="27" t="s">
        <v>186</v>
      </c>
      <c r="J21" s="4">
        <v>70</v>
      </c>
      <c r="K21" s="4">
        <v>70</v>
      </c>
      <c r="L21" s="4">
        <v>0</v>
      </c>
      <c r="M21" s="4"/>
      <c r="N21" s="4"/>
      <c r="O21" s="4"/>
      <c r="P21" s="4"/>
      <c r="Q21" s="10">
        <f t="shared" si="0"/>
        <v>28</v>
      </c>
    </row>
    <row r="22" spans="2:17" x14ac:dyDescent="0.25">
      <c r="B22" s="6">
        <f t="shared" si="1"/>
        <v>14</v>
      </c>
      <c r="C22" t="s">
        <v>164</v>
      </c>
      <c r="D22" s="27" t="s">
        <v>187</v>
      </c>
      <c r="E22" s="27" t="s">
        <v>187</v>
      </c>
      <c r="F22" s="27" t="s">
        <v>187</v>
      </c>
      <c r="G22" s="27" t="s">
        <v>187</v>
      </c>
      <c r="H22" s="27" t="s">
        <v>187</v>
      </c>
      <c r="I22" s="27" t="s">
        <v>187</v>
      </c>
      <c r="J22" s="4">
        <v>70</v>
      </c>
      <c r="K22" s="4">
        <v>70</v>
      </c>
      <c r="L22" s="4">
        <v>70</v>
      </c>
      <c r="M22" s="4"/>
      <c r="N22" s="4"/>
      <c r="O22" s="4"/>
      <c r="P22" s="4"/>
      <c r="Q22" s="10">
        <f t="shared" si="0"/>
        <v>42</v>
      </c>
    </row>
    <row r="23" spans="2:17" x14ac:dyDescent="0.25">
      <c r="B23" s="6">
        <f t="shared" si="1"/>
        <v>15</v>
      </c>
      <c r="C23" t="s">
        <v>165</v>
      </c>
      <c r="D23" s="27" t="s">
        <v>188</v>
      </c>
      <c r="E23" s="27" t="s">
        <v>188</v>
      </c>
      <c r="F23" s="27" t="s">
        <v>188</v>
      </c>
      <c r="G23" s="27" t="s">
        <v>188</v>
      </c>
      <c r="H23" s="27" t="s">
        <v>188</v>
      </c>
      <c r="I23" s="27" t="s">
        <v>188</v>
      </c>
      <c r="J23" s="4">
        <v>70</v>
      </c>
      <c r="K23" s="4">
        <v>75</v>
      </c>
      <c r="L23" s="4">
        <v>70</v>
      </c>
      <c r="M23" s="4"/>
      <c r="N23" s="4"/>
      <c r="O23" s="4"/>
      <c r="P23" s="4"/>
      <c r="Q23" s="10">
        <f t="shared" si="0"/>
        <v>43</v>
      </c>
    </row>
    <row r="24" spans="2:17" x14ac:dyDescent="0.25">
      <c r="B24" s="6">
        <f t="shared" si="1"/>
        <v>16</v>
      </c>
      <c r="C24" t="s">
        <v>166</v>
      </c>
      <c r="D24" s="27" t="s">
        <v>189</v>
      </c>
      <c r="E24" s="27" t="s">
        <v>189</v>
      </c>
      <c r="F24" s="27" t="s">
        <v>189</v>
      </c>
      <c r="G24" s="27" t="s">
        <v>189</v>
      </c>
      <c r="H24" s="27" t="s">
        <v>189</v>
      </c>
      <c r="I24" s="27" t="s">
        <v>189</v>
      </c>
      <c r="J24" s="4">
        <v>75</v>
      </c>
      <c r="K24" s="4">
        <v>75</v>
      </c>
      <c r="L24" s="4">
        <v>75</v>
      </c>
      <c r="M24" s="4"/>
      <c r="N24" s="4"/>
      <c r="O24" s="4"/>
      <c r="P24" s="4"/>
      <c r="Q24" s="10">
        <f t="shared" si="0"/>
        <v>45</v>
      </c>
    </row>
    <row r="25" spans="2:17" x14ac:dyDescent="0.25">
      <c r="B25" s="6">
        <f t="shared" si="1"/>
        <v>17</v>
      </c>
      <c r="C25" t="s">
        <v>167</v>
      </c>
      <c r="D25" s="43" t="s">
        <v>190</v>
      </c>
      <c r="E25" s="43" t="s">
        <v>190</v>
      </c>
      <c r="F25" s="43" t="s">
        <v>190</v>
      </c>
      <c r="G25" s="43" t="s">
        <v>190</v>
      </c>
      <c r="H25" s="43" t="s">
        <v>190</v>
      </c>
      <c r="I25" s="43" t="s">
        <v>190</v>
      </c>
      <c r="J25" s="4">
        <v>75</v>
      </c>
      <c r="K25" s="4">
        <v>70</v>
      </c>
      <c r="L25" s="4">
        <v>70</v>
      </c>
      <c r="M25" s="4"/>
      <c r="N25" s="4"/>
      <c r="O25" s="4"/>
      <c r="P25" s="4"/>
      <c r="Q25" s="10">
        <f t="shared" si="0"/>
        <v>43</v>
      </c>
    </row>
    <row r="26" spans="2:17" x14ac:dyDescent="0.25">
      <c r="B26" s="6">
        <f t="shared" si="1"/>
        <v>18</v>
      </c>
      <c r="C26" t="s">
        <v>168</v>
      </c>
      <c r="D26" s="43" t="s">
        <v>191</v>
      </c>
      <c r="E26" s="43" t="s">
        <v>191</v>
      </c>
      <c r="F26" s="43" t="s">
        <v>191</v>
      </c>
      <c r="G26" s="43" t="s">
        <v>191</v>
      </c>
      <c r="H26" s="43" t="s">
        <v>191</v>
      </c>
      <c r="I26" s="43" t="s">
        <v>191</v>
      </c>
      <c r="J26" s="4">
        <v>70</v>
      </c>
      <c r="K26" s="4"/>
      <c r="L26" s="4">
        <v>0</v>
      </c>
      <c r="M26" s="4"/>
      <c r="N26" s="4"/>
      <c r="O26" s="4"/>
      <c r="P26" s="4"/>
      <c r="Q26" s="10">
        <f t="shared" si="0"/>
        <v>14</v>
      </c>
    </row>
    <row r="27" spans="2:17" x14ac:dyDescent="0.25">
      <c r="B27" s="6">
        <f t="shared" si="1"/>
        <v>19</v>
      </c>
      <c r="C27" t="s">
        <v>169</v>
      </c>
      <c r="D27" s="43" t="s">
        <v>192</v>
      </c>
      <c r="E27" s="43" t="s">
        <v>192</v>
      </c>
      <c r="F27" s="43" t="s">
        <v>192</v>
      </c>
      <c r="G27" s="43" t="s">
        <v>192</v>
      </c>
      <c r="H27" s="43" t="s">
        <v>192</v>
      </c>
      <c r="I27" s="43" t="s">
        <v>192</v>
      </c>
      <c r="J27" s="4">
        <v>80</v>
      </c>
      <c r="K27" s="4">
        <v>70</v>
      </c>
      <c r="L27" s="4">
        <v>0</v>
      </c>
      <c r="M27" s="4"/>
      <c r="N27" s="4"/>
      <c r="O27" s="4"/>
      <c r="P27" s="4"/>
      <c r="Q27" s="10">
        <f t="shared" si="0"/>
        <v>30</v>
      </c>
    </row>
    <row r="28" spans="2:17" x14ac:dyDescent="0.25">
      <c r="B28" s="6">
        <f t="shared" si="1"/>
        <v>20</v>
      </c>
      <c r="C28" t="s">
        <v>170</v>
      </c>
      <c r="D28" s="43" t="s">
        <v>193</v>
      </c>
      <c r="E28" s="43" t="s">
        <v>193</v>
      </c>
      <c r="F28" s="43" t="s">
        <v>193</v>
      </c>
      <c r="G28" s="43" t="s">
        <v>193</v>
      </c>
      <c r="H28" s="43" t="s">
        <v>193</v>
      </c>
      <c r="I28" s="43" t="s">
        <v>193</v>
      </c>
      <c r="J28" s="4">
        <v>75</v>
      </c>
      <c r="K28" s="4">
        <v>75</v>
      </c>
      <c r="L28" s="4">
        <v>0</v>
      </c>
      <c r="M28" s="4"/>
      <c r="N28" s="4"/>
      <c r="O28" s="4"/>
      <c r="P28" s="4"/>
      <c r="Q28" s="10">
        <f t="shared" si="0"/>
        <v>30</v>
      </c>
    </row>
    <row r="29" spans="2:17" x14ac:dyDescent="0.25">
      <c r="B29" s="6">
        <f t="shared" si="1"/>
        <v>21</v>
      </c>
      <c r="C29" t="s">
        <v>171</v>
      </c>
      <c r="D29" s="43" t="s">
        <v>194</v>
      </c>
      <c r="E29" s="43" t="s">
        <v>194</v>
      </c>
      <c r="F29" s="43" t="s">
        <v>194</v>
      </c>
      <c r="G29" s="43" t="s">
        <v>194</v>
      </c>
      <c r="H29" s="43" t="s">
        <v>194</v>
      </c>
      <c r="I29" s="43" t="s">
        <v>194</v>
      </c>
      <c r="J29" s="4">
        <v>80</v>
      </c>
      <c r="K29" s="4">
        <v>90</v>
      </c>
      <c r="L29" s="4">
        <v>75</v>
      </c>
      <c r="M29" s="4"/>
      <c r="N29" s="4"/>
      <c r="O29" s="4"/>
      <c r="P29" s="4"/>
      <c r="Q29" s="10">
        <f t="shared" si="0"/>
        <v>49</v>
      </c>
    </row>
    <row r="30" spans="2:17" x14ac:dyDescent="0.25">
      <c r="B30" s="6">
        <f t="shared" si="1"/>
        <v>22</v>
      </c>
      <c r="C30" t="s">
        <v>172</v>
      </c>
      <c r="D30" s="43" t="s">
        <v>195</v>
      </c>
      <c r="E30" s="43" t="s">
        <v>195</v>
      </c>
      <c r="F30" s="43" t="s">
        <v>195</v>
      </c>
      <c r="G30" s="43" t="s">
        <v>195</v>
      </c>
      <c r="H30" s="43" t="s">
        <v>195</v>
      </c>
      <c r="I30" s="43" t="s">
        <v>195</v>
      </c>
      <c r="J30" s="4">
        <v>75</v>
      </c>
      <c r="K30" s="4">
        <v>75</v>
      </c>
      <c r="L30" s="4">
        <v>75</v>
      </c>
      <c r="M30" s="4"/>
      <c r="N30" s="4"/>
      <c r="O30" s="4"/>
      <c r="P30" s="4"/>
      <c r="Q30" s="10">
        <f t="shared" si="0"/>
        <v>45</v>
      </c>
    </row>
    <row r="31" spans="2:17" x14ac:dyDescent="0.25">
      <c r="B31" s="6">
        <f t="shared" si="1"/>
        <v>23</v>
      </c>
      <c r="C31" t="s">
        <v>173</v>
      </c>
      <c r="D31" s="43" t="s">
        <v>196</v>
      </c>
      <c r="E31" s="43" t="s">
        <v>196</v>
      </c>
      <c r="F31" s="43" t="s">
        <v>196</v>
      </c>
      <c r="G31" s="43" t="s">
        <v>196</v>
      </c>
      <c r="H31" s="43" t="s">
        <v>196</v>
      </c>
      <c r="I31" s="43" t="s">
        <v>196</v>
      </c>
      <c r="J31" s="4">
        <v>80</v>
      </c>
      <c r="K31" s="4">
        <v>70</v>
      </c>
      <c r="L31" s="4">
        <v>70</v>
      </c>
      <c r="M31" s="4"/>
      <c r="N31" s="4"/>
      <c r="O31" s="4"/>
      <c r="P31" s="4"/>
      <c r="Q31" s="10">
        <f t="shared" si="0"/>
        <v>44</v>
      </c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35" t="s">
        <v>17</v>
      </c>
      <c r="I54" s="35"/>
      <c r="J54" s="11">
        <f>COUNTIF(J9:J53,"&gt;=70")</f>
        <v>23</v>
      </c>
      <c r="K54" s="11">
        <f t="shared" ref="K54:N54" si="2">COUNTIF(K9:K53,"&gt;=70")</f>
        <v>21</v>
      </c>
      <c r="L54" s="11">
        <f t="shared" si="2"/>
        <v>16</v>
      </c>
      <c r="M54" s="11">
        <f t="shared" si="2"/>
        <v>0</v>
      </c>
      <c r="N54" s="11">
        <f t="shared" si="2"/>
        <v>0</v>
      </c>
      <c r="O54" s="11"/>
      <c r="P54" s="11"/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36" t="s">
        <v>18</v>
      </c>
      <c r="I55" s="36"/>
      <c r="J55" s="12">
        <f>COUNTIF(J9:J53,"&lt;70")</f>
        <v>0</v>
      </c>
      <c r="K55" s="12">
        <v>2</v>
      </c>
      <c r="L55" s="12">
        <f t="shared" ref="L55:Q55" si="4">COUNTIF(L9:L53,"&lt;70")</f>
        <v>7</v>
      </c>
      <c r="M55" s="12">
        <f t="shared" si="4"/>
        <v>0</v>
      </c>
      <c r="N55" s="12">
        <f t="shared" si="4"/>
        <v>0</v>
      </c>
      <c r="O55" s="12"/>
      <c r="P55" s="12"/>
      <c r="Q55" s="12">
        <f t="shared" si="4"/>
        <v>23</v>
      </c>
    </row>
    <row r="56" spans="2:17" x14ac:dyDescent="0.25">
      <c r="C56" s="19"/>
      <c r="D56" s="19"/>
      <c r="E56" s="19"/>
      <c r="H56" s="36" t="s">
        <v>19</v>
      </c>
      <c r="I56" s="36"/>
      <c r="J56" s="12">
        <f>COUNT(J9:J53)</f>
        <v>23</v>
      </c>
      <c r="K56" s="12">
        <f t="shared" ref="K56:Q56" si="5">COUNT(K9:K53)</f>
        <v>21</v>
      </c>
      <c r="L56" s="12">
        <f t="shared" si="5"/>
        <v>23</v>
      </c>
      <c r="M56" s="12">
        <f t="shared" si="5"/>
        <v>0</v>
      </c>
      <c r="N56" s="12">
        <f t="shared" si="5"/>
        <v>0</v>
      </c>
      <c r="O56" s="12"/>
      <c r="P56" s="12"/>
      <c r="Q56" s="12">
        <f t="shared" si="5"/>
        <v>23</v>
      </c>
    </row>
    <row r="57" spans="2:17" x14ac:dyDescent="0.25">
      <c r="C57" s="19"/>
      <c r="D57" s="19"/>
      <c r="E57" s="1"/>
      <c r="H57" s="37" t="s">
        <v>14</v>
      </c>
      <c r="I57" s="37"/>
      <c r="J57" s="13">
        <f>J54/J56</f>
        <v>1</v>
      </c>
      <c r="K57" s="14">
        <f t="shared" ref="K57:Q57" si="6">K54/K56</f>
        <v>1</v>
      </c>
      <c r="L57" s="14">
        <f t="shared" si="6"/>
        <v>0.69565217391304346</v>
      </c>
      <c r="M57" s="14" t="e">
        <f t="shared" si="6"/>
        <v>#DIV/0!</v>
      </c>
      <c r="N57" s="14" t="e">
        <f t="shared" si="6"/>
        <v>#DIV/0!</v>
      </c>
      <c r="O57" s="14"/>
      <c r="P57" s="14"/>
      <c r="Q57" s="14">
        <f t="shared" si="6"/>
        <v>0</v>
      </c>
    </row>
    <row r="58" spans="2:17" x14ac:dyDescent="0.25">
      <c r="C58" s="19"/>
      <c r="D58" s="19"/>
      <c r="E58" s="1"/>
      <c r="H58" s="37" t="s">
        <v>15</v>
      </c>
      <c r="I58" s="37"/>
      <c r="J58" s="13">
        <f>J55/J56</f>
        <v>0</v>
      </c>
      <c r="K58" s="13">
        <f t="shared" ref="K58:Q58" si="7">K55/K56</f>
        <v>9.5238095238095233E-2</v>
      </c>
      <c r="L58" s="14">
        <f t="shared" si="7"/>
        <v>0.30434782608695654</v>
      </c>
      <c r="M58" s="14" t="e">
        <f t="shared" si="7"/>
        <v>#DIV/0!</v>
      </c>
      <c r="N58" s="14" t="e">
        <f t="shared" si="7"/>
        <v>#DIV/0!</v>
      </c>
      <c r="O58" s="14"/>
      <c r="P58" s="14"/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16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62"/>
  <sheetViews>
    <sheetView tabSelected="1" topLeftCell="A15" zoomScale="84" zoomScaleNormal="84" workbookViewId="0">
      <selection activeCell="L9" sqref="L9:L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82</v>
      </c>
      <c r="E4" s="39"/>
      <c r="F4" s="39"/>
      <c r="G4" s="39"/>
      <c r="I4" t="s">
        <v>1</v>
      </c>
      <c r="J4" s="29" t="s">
        <v>248</v>
      </c>
      <c r="K4" s="29"/>
      <c r="M4" t="s">
        <v>2</v>
      </c>
      <c r="N4" s="30">
        <v>45230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249</v>
      </c>
      <c r="E6" s="29"/>
      <c r="F6" s="29"/>
      <c r="G6" s="29"/>
      <c r="I6" s="19" t="s">
        <v>20</v>
      </c>
      <c r="J6" s="19"/>
      <c r="K6" s="33" t="s">
        <v>23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/>
      <c r="P8" s="4"/>
      <c r="Q8" s="9" t="s">
        <v>21</v>
      </c>
    </row>
    <row r="9" spans="2:18" ht="15.75" x14ac:dyDescent="0.25">
      <c r="B9" s="6">
        <v>1</v>
      </c>
      <c r="C9" s="18" t="s">
        <v>198</v>
      </c>
      <c r="D9" s="24" t="s">
        <v>223</v>
      </c>
      <c r="E9" s="25" t="s">
        <v>223</v>
      </c>
      <c r="F9" s="25" t="s">
        <v>223</v>
      </c>
      <c r="G9" s="25" t="s">
        <v>223</v>
      </c>
      <c r="H9" s="25" t="s">
        <v>223</v>
      </c>
      <c r="I9" s="26" t="s">
        <v>223</v>
      </c>
      <c r="J9" s="4">
        <v>75</v>
      </c>
      <c r="K9" s="4">
        <v>70</v>
      </c>
      <c r="L9" s="4">
        <v>0</v>
      </c>
      <c r="M9" s="4"/>
      <c r="N9" s="4"/>
      <c r="O9" s="4"/>
      <c r="P9" s="4"/>
      <c r="Q9" s="10">
        <f>SUM(J9:P9)/5</f>
        <v>29</v>
      </c>
    </row>
    <row r="10" spans="2:18" ht="15.75" x14ac:dyDescent="0.25">
      <c r="B10" s="6">
        <f>B9+1</f>
        <v>2</v>
      </c>
      <c r="C10" s="18" t="s">
        <v>199</v>
      </c>
      <c r="D10" s="24" t="s">
        <v>224</v>
      </c>
      <c r="E10" s="25" t="s">
        <v>224</v>
      </c>
      <c r="F10" s="25" t="s">
        <v>224</v>
      </c>
      <c r="G10" s="25" t="s">
        <v>224</v>
      </c>
      <c r="H10" s="25" t="s">
        <v>224</v>
      </c>
      <c r="I10" s="26" t="s">
        <v>224</v>
      </c>
      <c r="J10" s="4">
        <v>75</v>
      </c>
      <c r="K10" s="4">
        <v>80</v>
      </c>
      <c r="L10" s="4">
        <v>70</v>
      </c>
      <c r="M10" s="4"/>
      <c r="N10" s="4"/>
      <c r="O10" s="4"/>
      <c r="P10" s="4"/>
      <c r="Q10" s="10">
        <f t="shared" ref="Q10:Q33" si="0">SUM(J10:P10)/5</f>
        <v>45</v>
      </c>
    </row>
    <row r="11" spans="2:18" ht="15.75" x14ac:dyDescent="0.25">
      <c r="B11" s="6">
        <f t="shared" ref="B11:B53" si="1">B10+1</f>
        <v>3</v>
      </c>
      <c r="C11" s="18" t="s">
        <v>200</v>
      </c>
      <c r="D11" s="24" t="s">
        <v>225</v>
      </c>
      <c r="E11" s="25" t="s">
        <v>225</v>
      </c>
      <c r="F11" s="25" t="s">
        <v>225</v>
      </c>
      <c r="G11" s="25" t="s">
        <v>225</v>
      </c>
      <c r="H11" s="25" t="s">
        <v>225</v>
      </c>
      <c r="I11" s="26" t="s">
        <v>225</v>
      </c>
      <c r="J11" s="4">
        <v>70</v>
      </c>
      <c r="K11" s="4"/>
      <c r="L11" s="4">
        <v>70</v>
      </c>
      <c r="M11" s="4"/>
      <c r="N11" s="4"/>
      <c r="O11" s="4"/>
      <c r="P11" s="4"/>
      <c r="Q11" s="10">
        <f t="shared" si="0"/>
        <v>28</v>
      </c>
    </row>
    <row r="12" spans="2:18" ht="15.75" x14ac:dyDescent="0.25">
      <c r="B12" s="6">
        <f t="shared" si="1"/>
        <v>4</v>
      </c>
      <c r="C12" s="18" t="s">
        <v>201</v>
      </c>
      <c r="D12" s="24" t="s">
        <v>226</v>
      </c>
      <c r="E12" s="25" t="s">
        <v>226</v>
      </c>
      <c r="F12" s="25" t="s">
        <v>226</v>
      </c>
      <c r="G12" s="25" t="s">
        <v>226</v>
      </c>
      <c r="H12" s="25" t="s">
        <v>226</v>
      </c>
      <c r="I12" s="26" t="s">
        <v>226</v>
      </c>
      <c r="J12" s="4">
        <v>70</v>
      </c>
      <c r="K12" s="4">
        <v>70</v>
      </c>
      <c r="L12" s="4">
        <v>70</v>
      </c>
      <c r="M12" s="4"/>
      <c r="N12" s="4"/>
      <c r="O12" s="4"/>
      <c r="P12" s="4"/>
      <c r="Q12" s="10">
        <f t="shared" si="0"/>
        <v>42</v>
      </c>
    </row>
    <row r="13" spans="2:18" ht="15.75" x14ac:dyDescent="0.25">
      <c r="B13" s="6">
        <f t="shared" si="1"/>
        <v>5</v>
      </c>
      <c r="C13" s="18" t="s">
        <v>202</v>
      </c>
      <c r="D13" s="24" t="s">
        <v>227</v>
      </c>
      <c r="E13" s="25" t="s">
        <v>227</v>
      </c>
      <c r="F13" s="25" t="s">
        <v>227</v>
      </c>
      <c r="G13" s="25" t="s">
        <v>227</v>
      </c>
      <c r="H13" s="25" t="s">
        <v>227</v>
      </c>
      <c r="I13" s="26" t="s">
        <v>227</v>
      </c>
      <c r="J13" s="4">
        <v>70</v>
      </c>
      <c r="K13" s="4">
        <v>70</v>
      </c>
      <c r="L13" s="4">
        <v>0</v>
      </c>
      <c r="M13" s="4"/>
      <c r="N13" s="4"/>
      <c r="O13" s="4"/>
      <c r="P13" s="4"/>
      <c r="Q13" s="10">
        <f t="shared" si="0"/>
        <v>28</v>
      </c>
    </row>
    <row r="14" spans="2:18" ht="15.75" x14ac:dyDescent="0.25">
      <c r="B14" s="6">
        <f t="shared" si="1"/>
        <v>6</v>
      </c>
      <c r="C14" s="18" t="s">
        <v>203</v>
      </c>
      <c r="D14" s="24" t="s">
        <v>228</v>
      </c>
      <c r="E14" s="25" t="s">
        <v>228</v>
      </c>
      <c r="F14" s="25" t="s">
        <v>228</v>
      </c>
      <c r="G14" s="25" t="s">
        <v>228</v>
      </c>
      <c r="H14" s="25" t="s">
        <v>228</v>
      </c>
      <c r="I14" s="26" t="s">
        <v>228</v>
      </c>
      <c r="J14" s="4">
        <v>70</v>
      </c>
      <c r="K14" s="4">
        <v>80</v>
      </c>
      <c r="L14" s="4">
        <v>0</v>
      </c>
      <c r="M14" s="4"/>
      <c r="N14" s="4"/>
      <c r="O14" s="4"/>
      <c r="P14" s="4"/>
      <c r="Q14" s="10">
        <f t="shared" si="0"/>
        <v>30</v>
      </c>
    </row>
    <row r="15" spans="2:18" ht="15.75" x14ac:dyDescent="0.25">
      <c r="B15" s="6">
        <f t="shared" si="1"/>
        <v>7</v>
      </c>
      <c r="C15" s="18" t="s">
        <v>204</v>
      </c>
      <c r="D15" s="24" t="s">
        <v>229</v>
      </c>
      <c r="E15" s="25" t="s">
        <v>229</v>
      </c>
      <c r="F15" s="25" t="s">
        <v>229</v>
      </c>
      <c r="G15" s="25" t="s">
        <v>229</v>
      </c>
      <c r="H15" s="25" t="s">
        <v>229</v>
      </c>
      <c r="I15" s="26" t="s">
        <v>229</v>
      </c>
      <c r="J15" s="4">
        <v>75</v>
      </c>
      <c r="K15" s="4">
        <v>75</v>
      </c>
      <c r="L15" s="4">
        <v>0</v>
      </c>
      <c r="M15" s="4"/>
      <c r="N15" s="4"/>
      <c r="O15" s="4"/>
      <c r="P15" s="4"/>
      <c r="Q15" s="10">
        <f t="shared" si="0"/>
        <v>30</v>
      </c>
    </row>
    <row r="16" spans="2:18" ht="15.75" x14ac:dyDescent="0.25">
      <c r="B16" s="6">
        <f t="shared" si="1"/>
        <v>8</v>
      </c>
      <c r="C16" s="18" t="s">
        <v>205</v>
      </c>
      <c r="D16" s="24" t="s">
        <v>230</v>
      </c>
      <c r="E16" s="25" t="s">
        <v>230</v>
      </c>
      <c r="F16" s="25" t="s">
        <v>230</v>
      </c>
      <c r="G16" s="25" t="s">
        <v>230</v>
      </c>
      <c r="H16" s="25" t="s">
        <v>230</v>
      </c>
      <c r="I16" s="26" t="s">
        <v>230</v>
      </c>
      <c r="J16" s="4">
        <v>0</v>
      </c>
      <c r="K16" s="4"/>
      <c r="L16" s="4">
        <v>0</v>
      </c>
      <c r="M16" s="4"/>
      <c r="N16" s="4"/>
      <c r="O16" s="4"/>
      <c r="P16" s="4"/>
      <c r="Q16" s="10">
        <f t="shared" si="0"/>
        <v>0</v>
      </c>
    </row>
    <row r="17" spans="2:17" ht="15.75" x14ac:dyDescent="0.25">
      <c r="B17" s="6">
        <f t="shared" si="1"/>
        <v>9</v>
      </c>
      <c r="C17" s="18" t="s">
        <v>206</v>
      </c>
      <c r="D17" s="24" t="s">
        <v>231</v>
      </c>
      <c r="E17" s="25" t="s">
        <v>231</v>
      </c>
      <c r="F17" s="25" t="s">
        <v>231</v>
      </c>
      <c r="G17" s="25" t="s">
        <v>231</v>
      </c>
      <c r="H17" s="25" t="s">
        <v>231</v>
      </c>
      <c r="I17" s="26" t="s">
        <v>231</v>
      </c>
      <c r="J17" s="4">
        <v>80</v>
      </c>
      <c r="K17" s="4">
        <v>75</v>
      </c>
      <c r="L17" s="4">
        <v>70</v>
      </c>
      <c r="M17" s="4"/>
      <c r="N17" s="4"/>
      <c r="O17" s="4"/>
      <c r="P17" s="4"/>
      <c r="Q17" s="10">
        <f t="shared" si="0"/>
        <v>45</v>
      </c>
    </row>
    <row r="18" spans="2:17" ht="15.75" x14ac:dyDescent="0.25">
      <c r="B18" s="6">
        <f t="shared" si="1"/>
        <v>10</v>
      </c>
      <c r="C18" s="18" t="s">
        <v>207</v>
      </c>
      <c r="D18" s="24" t="s">
        <v>232</v>
      </c>
      <c r="E18" s="25" t="s">
        <v>232</v>
      </c>
      <c r="F18" s="25" t="s">
        <v>232</v>
      </c>
      <c r="G18" s="25" t="s">
        <v>232</v>
      </c>
      <c r="H18" s="25" t="s">
        <v>232</v>
      </c>
      <c r="I18" s="26" t="s">
        <v>232</v>
      </c>
      <c r="J18" s="4">
        <v>80</v>
      </c>
      <c r="K18" s="4">
        <v>80</v>
      </c>
      <c r="L18" s="4">
        <v>75</v>
      </c>
      <c r="M18" s="4"/>
      <c r="N18" s="4"/>
      <c r="O18" s="4"/>
      <c r="P18" s="4"/>
      <c r="Q18" s="10">
        <f t="shared" si="0"/>
        <v>47</v>
      </c>
    </row>
    <row r="19" spans="2:17" ht="15.75" x14ac:dyDescent="0.25">
      <c r="B19" s="6">
        <f t="shared" si="1"/>
        <v>11</v>
      </c>
      <c r="C19" s="18" t="s">
        <v>208</v>
      </c>
      <c r="D19" s="24" t="s">
        <v>233</v>
      </c>
      <c r="E19" s="25" t="s">
        <v>233</v>
      </c>
      <c r="F19" s="25" t="s">
        <v>233</v>
      </c>
      <c r="G19" s="25" t="s">
        <v>233</v>
      </c>
      <c r="H19" s="25" t="s">
        <v>233</v>
      </c>
      <c r="I19" s="26" t="s">
        <v>233</v>
      </c>
      <c r="J19" s="4">
        <v>80</v>
      </c>
      <c r="K19" s="4"/>
      <c r="L19" s="4">
        <v>0</v>
      </c>
      <c r="M19" s="4"/>
      <c r="N19" s="4"/>
      <c r="O19" s="4"/>
      <c r="P19" s="4"/>
      <c r="Q19" s="10">
        <f t="shared" si="0"/>
        <v>16</v>
      </c>
    </row>
    <row r="20" spans="2:17" ht="15.75" x14ac:dyDescent="0.25">
      <c r="B20" s="6">
        <f t="shared" si="1"/>
        <v>12</v>
      </c>
      <c r="C20" s="18" t="s">
        <v>209</v>
      </c>
      <c r="D20" s="24" t="s">
        <v>234</v>
      </c>
      <c r="E20" s="25" t="s">
        <v>234</v>
      </c>
      <c r="F20" s="25" t="s">
        <v>234</v>
      </c>
      <c r="G20" s="25" t="s">
        <v>234</v>
      </c>
      <c r="H20" s="25" t="s">
        <v>234</v>
      </c>
      <c r="I20" s="26" t="s">
        <v>234</v>
      </c>
      <c r="J20" s="4">
        <v>80</v>
      </c>
      <c r="K20" s="4"/>
      <c r="L20" s="4">
        <v>0</v>
      </c>
      <c r="M20" s="4"/>
      <c r="N20" s="4"/>
      <c r="O20" s="4"/>
      <c r="P20" s="4"/>
      <c r="Q20" s="10">
        <f t="shared" si="0"/>
        <v>16</v>
      </c>
    </row>
    <row r="21" spans="2:17" ht="15.75" x14ac:dyDescent="0.25">
      <c r="B21" s="6">
        <f t="shared" si="1"/>
        <v>13</v>
      </c>
      <c r="C21" s="18" t="s">
        <v>210</v>
      </c>
      <c r="D21" s="24" t="s">
        <v>235</v>
      </c>
      <c r="E21" s="25" t="s">
        <v>235</v>
      </c>
      <c r="F21" s="25" t="s">
        <v>235</v>
      </c>
      <c r="G21" s="25" t="s">
        <v>235</v>
      </c>
      <c r="H21" s="25" t="s">
        <v>235</v>
      </c>
      <c r="I21" s="26" t="s">
        <v>235</v>
      </c>
      <c r="J21" s="4">
        <v>80</v>
      </c>
      <c r="K21" s="4"/>
      <c r="L21" s="4">
        <v>0</v>
      </c>
      <c r="M21" s="4"/>
      <c r="N21" s="4"/>
      <c r="O21" s="4"/>
      <c r="P21" s="4"/>
      <c r="Q21" s="10">
        <f t="shared" si="0"/>
        <v>16</v>
      </c>
    </row>
    <row r="22" spans="2:17" ht="15.75" x14ac:dyDescent="0.25">
      <c r="B22" s="6">
        <f t="shared" si="1"/>
        <v>14</v>
      </c>
      <c r="C22" s="18" t="s">
        <v>211</v>
      </c>
      <c r="D22" s="24" t="s">
        <v>236</v>
      </c>
      <c r="E22" s="25" t="s">
        <v>236</v>
      </c>
      <c r="F22" s="25" t="s">
        <v>236</v>
      </c>
      <c r="G22" s="25" t="s">
        <v>236</v>
      </c>
      <c r="H22" s="25" t="s">
        <v>236</v>
      </c>
      <c r="I22" s="26" t="s">
        <v>236</v>
      </c>
      <c r="J22" s="4">
        <v>0</v>
      </c>
      <c r="K22" s="4"/>
      <c r="L22" s="4">
        <v>0</v>
      </c>
      <c r="M22" s="4"/>
      <c r="N22" s="4"/>
      <c r="O22" s="4"/>
      <c r="P22" s="4"/>
      <c r="Q22" s="10">
        <f t="shared" si="0"/>
        <v>0</v>
      </c>
    </row>
    <row r="23" spans="2:17" ht="15.75" x14ac:dyDescent="0.25">
      <c r="B23" s="6">
        <f t="shared" si="1"/>
        <v>15</v>
      </c>
      <c r="C23" s="18" t="s">
        <v>212</v>
      </c>
      <c r="D23" s="24" t="s">
        <v>237</v>
      </c>
      <c r="E23" s="25" t="s">
        <v>237</v>
      </c>
      <c r="F23" s="25" t="s">
        <v>237</v>
      </c>
      <c r="G23" s="25" t="s">
        <v>237</v>
      </c>
      <c r="H23" s="25" t="s">
        <v>237</v>
      </c>
      <c r="I23" s="26" t="s">
        <v>237</v>
      </c>
      <c r="J23" s="4">
        <v>80</v>
      </c>
      <c r="K23" s="4">
        <v>80</v>
      </c>
      <c r="L23" s="4">
        <v>80</v>
      </c>
      <c r="M23" s="4"/>
      <c r="N23" s="4"/>
      <c r="O23" s="4"/>
      <c r="P23" s="4"/>
      <c r="Q23" s="10">
        <f t="shared" si="0"/>
        <v>48</v>
      </c>
    </row>
    <row r="24" spans="2:17" ht="15.75" x14ac:dyDescent="0.25">
      <c r="B24" s="6">
        <f t="shared" si="1"/>
        <v>16</v>
      </c>
      <c r="C24" s="18" t="s">
        <v>213</v>
      </c>
      <c r="D24" s="24" t="s">
        <v>238</v>
      </c>
      <c r="E24" s="25" t="s">
        <v>238</v>
      </c>
      <c r="F24" s="25" t="s">
        <v>238</v>
      </c>
      <c r="G24" s="25" t="s">
        <v>238</v>
      </c>
      <c r="H24" s="25" t="s">
        <v>238</v>
      </c>
      <c r="I24" s="26" t="s">
        <v>238</v>
      </c>
      <c r="J24" s="4">
        <v>85</v>
      </c>
      <c r="K24" s="4">
        <v>85</v>
      </c>
      <c r="L24" s="4">
        <v>80</v>
      </c>
      <c r="M24" s="4"/>
      <c r="N24" s="4"/>
      <c r="O24" s="4"/>
      <c r="P24" s="4"/>
      <c r="Q24" s="10">
        <f t="shared" si="0"/>
        <v>50</v>
      </c>
    </row>
    <row r="25" spans="2:17" ht="15.75" x14ac:dyDescent="0.25">
      <c r="B25" s="6">
        <f t="shared" si="1"/>
        <v>17</v>
      </c>
      <c r="C25" s="18" t="s">
        <v>214</v>
      </c>
      <c r="D25" s="24" t="s">
        <v>239</v>
      </c>
      <c r="E25" s="25" t="s">
        <v>239</v>
      </c>
      <c r="F25" s="25" t="s">
        <v>239</v>
      </c>
      <c r="G25" s="25" t="s">
        <v>239</v>
      </c>
      <c r="H25" s="25" t="s">
        <v>239</v>
      </c>
      <c r="I25" s="26" t="s">
        <v>239</v>
      </c>
      <c r="J25" s="4">
        <v>80</v>
      </c>
      <c r="K25" s="4">
        <v>70</v>
      </c>
      <c r="L25" s="4">
        <v>80</v>
      </c>
      <c r="M25" s="4"/>
      <c r="N25" s="4"/>
      <c r="O25" s="4"/>
      <c r="P25" s="4"/>
      <c r="Q25" s="10">
        <f t="shared" si="0"/>
        <v>46</v>
      </c>
    </row>
    <row r="26" spans="2:17" ht="15.75" x14ac:dyDescent="0.25">
      <c r="B26" s="6">
        <f t="shared" si="1"/>
        <v>18</v>
      </c>
      <c r="C26" s="18" t="s">
        <v>215</v>
      </c>
      <c r="D26" s="24" t="s">
        <v>240</v>
      </c>
      <c r="E26" s="25" t="s">
        <v>240</v>
      </c>
      <c r="F26" s="25" t="s">
        <v>240</v>
      </c>
      <c r="G26" s="25" t="s">
        <v>240</v>
      </c>
      <c r="H26" s="25" t="s">
        <v>240</v>
      </c>
      <c r="I26" s="26" t="s">
        <v>240</v>
      </c>
      <c r="J26" s="4">
        <v>0</v>
      </c>
      <c r="K26" s="4">
        <v>90</v>
      </c>
      <c r="L26" s="4">
        <v>90</v>
      </c>
      <c r="M26" s="4"/>
      <c r="N26" s="4"/>
      <c r="O26" s="4"/>
      <c r="P26" s="4"/>
      <c r="Q26" s="10">
        <f t="shared" si="0"/>
        <v>36</v>
      </c>
    </row>
    <row r="27" spans="2:17" ht="15.75" x14ac:dyDescent="0.25">
      <c r="B27" s="6">
        <f t="shared" si="1"/>
        <v>19</v>
      </c>
      <c r="C27" s="18" t="s">
        <v>216</v>
      </c>
      <c r="D27" s="24" t="s">
        <v>241</v>
      </c>
      <c r="E27" s="25" t="s">
        <v>241</v>
      </c>
      <c r="F27" s="25" t="s">
        <v>241</v>
      </c>
      <c r="G27" s="25" t="s">
        <v>241</v>
      </c>
      <c r="H27" s="25" t="s">
        <v>241</v>
      </c>
      <c r="I27" s="26" t="s">
        <v>241</v>
      </c>
      <c r="J27" s="4">
        <v>85</v>
      </c>
      <c r="K27" s="4">
        <v>85</v>
      </c>
      <c r="L27" s="4">
        <v>70</v>
      </c>
      <c r="M27" s="4"/>
      <c r="N27" s="4"/>
      <c r="O27" s="4"/>
      <c r="P27" s="4"/>
      <c r="Q27" s="10">
        <f t="shared" si="0"/>
        <v>48</v>
      </c>
    </row>
    <row r="28" spans="2:17" ht="15.75" x14ac:dyDescent="0.25">
      <c r="B28" s="6">
        <f t="shared" si="1"/>
        <v>20</v>
      </c>
      <c r="C28" s="18" t="s">
        <v>217</v>
      </c>
      <c r="D28" s="24" t="s">
        <v>242</v>
      </c>
      <c r="E28" s="25" t="s">
        <v>242</v>
      </c>
      <c r="F28" s="25" t="s">
        <v>242</v>
      </c>
      <c r="G28" s="25" t="s">
        <v>242</v>
      </c>
      <c r="H28" s="25" t="s">
        <v>242</v>
      </c>
      <c r="I28" s="26" t="s">
        <v>242</v>
      </c>
      <c r="J28" s="4">
        <v>80</v>
      </c>
      <c r="K28" s="4">
        <v>75</v>
      </c>
      <c r="L28" s="4">
        <v>0</v>
      </c>
      <c r="M28" s="4"/>
      <c r="N28" s="4"/>
      <c r="O28" s="4"/>
      <c r="P28" s="4"/>
      <c r="Q28" s="10">
        <f t="shared" si="0"/>
        <v>31</v>
      </c>
    </row>
    <row r="29" spans="2:17" ht="15.75" x14ac:dyDescent="0.25">
      <c r="B29" s="6">
        <f t="shared" si="1"/>
        <v>21</v>
      </c>
      <c r="C29" s="18" t="s">
        <v>218</v>
      </c>
      <c r="D29" s="24" t="s">
        <v>243</v>
      </c>
      <c r="E29" s="25" t="s">
        <v>243</v>
      </c>
      <c r="F29" s="25" t="s">
        <v>243</v>
      </c>
      <c r="G29" s="25" t="s">
        <v>243</v>
      </c>
      <c r="H29" s="25" t="s">
        <v>243</v>
      </c>
      <c r="I29" s="26" t="s">
        <v>243</v>
      </c>
      <c r="J29" s="4">
        <v>80</v>
      </c>
      <c r="K29" s="4">
        <v>75</v>
      </c>
      <c r="L29" s="4">
        <v>80</v>
      </c>
      <c r="M29" s="4"/>
      <c r="N29" s="4"/>
      <c r="O29" s="4"/>
      <c r="P29" s="4"/>
      <c r="Q29" s="10">
        <f t="shared" si="0"/>
        <v>47</v>
      </c>
    </row>
    <row r="30" spans="2:17" ht="15.75" x14ac:dyDescent="0.25">
      <c r="B30" s="6">
        <f t="shared" si="1"/>
        <v>22</v>
      </c>
      <c r="C30" s="18" t="s">
        <v>219</v>
      </c>
      <c r="D30" s="24" t="s">
        <v>244</v>
      </c>
      <c r="E30" s="25" t="s">
        <v>244</v>
      </c>
      <c r="F30" s="25" t="s">
        <v>244</v>
      </c>
      <c r="G30" s="25" t="s">
        <v>244</v>
      </c>
      <c r="H30" s="25" t="s">
        <v>244</v>
      </c>
      <c r="I30" s="26" t="s">
        <v>244</v>
      </c>
      <c r="J30" s="4">
        <v>95</v>
      </c>
      <c r="K30" s="4">
        <v>95</v>
      </c>
      <c r="L30" s="4">
        <v>85</v>
      </c>
      <c r="M30" s="4"/>
      <c r="N30" s="4"/>
      <c r="O30" s="4"/>
      <c r="P30" s="4"/>
      <c r="Q30" s="10">
        <f t="shared" si="0"/>
        <v>55</v>
      </c>
    </row>
    <row r="31" spans="2:17" ht="15.75" x14ac:dyDescent="0.25">
      <c r="B31" s="6">
        <f t="shared" si="1"/>
        <v>23</v>
      </c>
      <c r="C31" s="18" t="s">
        <v>220</v>
      </c>
      <c r="D31" s="24" t="s">
        <v>245</v>
      </c>
      <c r="E31" s="25" t="s">
        <v>245</v>
      </c>
      <c r="F31" s="25" t="s">
        <v>245</v>
      </c>
      <c r="G31" s="25" t="s">
        <v>245</v>
      </c>
      <c r="H31" s="25" t="s">
        <v>245</v>
      </c>
      <c r="I31" s="26" t="s">
        <v>245</v>
      </c>
      <c r="J31" s="4">
        <v>80</v>
      </c>
      <c r="K31" s="4">
        <v>75</v>
      </c>
      <c r="L31" s="4">
        <v>0</v>
      </c>
      <c r="M31" s="4"/>
      <c r="N31" s="4"/>
      <c r="O31" s="4"/>
      <c r="P31" s="4"/>
      <c r="Q31" s="10">
        <f t="shared" si="0"/>
        <v>31</v>
      </c>
    </row>
    <row r="32" spans="2:17" ht="15.75" x14ac:dyDescent="0.25">
      <c r="B32" s="6">
        <f t="shared" si="1"/>
        <v>24</v>
      </c>
      <c r="C32" s="18" t="s">
        <v>221</v>
      </c>
      <c r="D32" s="24" t="s">
        <v>246</v>
      </c>
      <c r="E32" s="25" t="s">
        <v>246</v>
      </c>
      <c r="F32" s="25" t="s">
        <v>246</v>
      </c>
      <c r="G32" s="25" t="s">
        <v>246</v>
      </c>
      <c r="H32" s="25" t="s">
        <v>246</v>
      </c>
      <c r="I32" s="26" t="s">
        <v>246</v>
      </c>
      <c r="J32" s="4">
        <v>80</v>
      </c>
      <c r="K32" s="4">
        <v>80</v>
      </c>
      <c r="L32" s="4">
        <v>80</v>
      </c>
      <c r="M32" s="4"/>
      <c r="N32" s="4"/>
      <c r="O32" s="4"/>
      <c r="P32" s="4"/>
      <c r="Q32" s="10">
        <f t="shared" si="0"/>
        <v>48</v>
      </c>
    </row>
    <row r="33" spans="2:19" ht="15.75" x14ac:dyDescent="0.25">
      <c r="B33" s="6">
        <f t="shared" si="1"/>
        <v>25</v>
      </c>
      <c r="C33" s="18" t="s">
        <v>222</v>
      </c>
      <c r="D33" s="24" t="s">
        <v>247</v>
      </c>
      <c r="E33" s="25" t="s">
        <v>247</v>
      </c>
      <c r="F33" s="25" t="s">
        <v>247</v>
      </c>
      <c r="G33" s="25" t="s">
        <v>247</v>
      </c>
      <c r="H33" s="25" t="s">
        <v>247</v>
      </c>
      <c r="I33" s="26" t="s">
        <v>247</v>
      </c>
      <c r="J33" s="4">
        <v>0</v>
      </c>
      <c r="K33" s="4">
        <v>80</v>
      </c>
      <c r="L33" s="4">
        <v>70</v>
      </c>
      <c r="M33" s="4"/>
      <c r="N33" s="4"/>
      <c r="O33" s="4"/>
      <c r="P33" s="4"/>
      <c r="Q33" s="10">
        <f t="shared" si="0"/>
        <v>30</v>
      </c>
    </row>
    <row r="34" spans="2:19" x14ac:dyDescent="0.25">
      <c r="B34" s="6">
        <f t="shared" si="1"/>
        <v>26</v>
      </c>
      <c r="C34" s="6"/>
      <c r="D34" s="44"/>
      <c r="E34" s="45"/>
      <c r="F34" s="45"/>
      <c r="G34" s="45"/>
      <c r="H34" s="45"/>
      <c r="I34" s="46"/>
      <c r="J34" s="4"/>
      <c r="K34" s="4"/>
      <c r="L34" s="4">
        <f>SUM(L9:L33)</f>
        <v>1070</v>
      </c>
      <c r="M34" s="4"/>
      <c r="N34" s="4"/>
      <c r="O34" s="4"/>
      <c r="P34" s="4"/>
      <c r="Q34" s="10"/>
    </row>
    <row r="35" spans="2:19" x14ac:dyDescent="0.25">
      <c r="B35" s="6">
        <f t="shared" si="1"/>
        <v>27</v>
      </c>
      <c r="C35" s="6"/>
      <c r="D35" s="44"/>
      <c r="E35" s="45"/>
      <c r="F35" s="45"/>
      <c r="G35" s="45"/>
      <c r="H35" s="45"/>
      <c r="I35" s="46"/>
      <c r="J35" s="4"/>
      <c r="K35" s="4"/>
      <c r="L35" s="4"/>
      <c r="M35" s="4"/>
      <c r="N35" s="4"/>
      <c r="O35" s="4"/>
      <c r="P35" s="4"/>
      <c r="Q35" s="10"/>
    </row>
    <row r="36" spans="2:19" x14ac:dyDescent="0.25">
      <c r="B36" s="6">
        <f t="shared" si="1"/>
        <v>28</v>
      </c>
      <c r="C36" s="6"/>
      <c r="D36" s="44"/>
      <c r="E36" s="45"/>
      <c r="F36" s="45"/>
      <c r="G36" s="45"/>
      <c r="H36" s="45"/>
      <c r="I36" s="46"/>
      <c r="J36" s="4"/>
      <c r="K36" s="4"/>
      <c r="L36" s="4"/>
      <c r="M36" s="4"/>
      <c r="N36" s="4"/>
      <c r="O36" s="4"/>
      <c r="P36" s="4"/>
      <c r="Q36" s="10"/>
    </row>
    <row r="37" spans="2:19" x14ac:dyDescent="0.25">
      <c r="B37" s="6">
        <f t="shared" si="1"/>
        <v>29</v>
      </c>
      <c r="C37" s="6"/>
      <c r="D37" s="44"/>
      <c r="E37" s="45"/>
      <c r="F37" s="45"/>
      <c r="G37" s="45"/>
      <c r="H37" s="45"/>
      <c r="I37" s="46"/>
      <c r="J37" s="4"/>
      <c r="K37" s="4"/>
      <c r="L37" s="4"/>
      <c r="M37" s="4"/>
      <c r="N37" s="4"/>
      <c r="O37" s="4"/>
      <c r="P37" s="4"/>
      <c r="Q37" s="10"/>
    </row>
    <row r="38" spans="2:19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/>
    </row>
    <row r="39" spans="2:19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/>
    </row>
    <row r="40" spans="2:19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  <c r="S40">
        <f>SUM(L40:R40)/7</f>
        <v>0</v>
      </c>
    </row>
    <row r="41" spans="2:19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9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9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9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9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9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9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9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35" t="s">
        <v>17</v>
      </c>
      <c r="I54" s="35"/>
      <c r="J54" s="11">
        <f>COUNTIF(J9:J53,"&gt;=70")</f>
        <v>21</v>
      </c>
      <c r="K54" s="11">
        <f t="shared" ref="K54:N54" si="2">COUNTIF(K9:K53,"&gt;=70")</f>
        <v>19</v>
      </c>
      <c r="L54" s="11">
        <f t="shared" si="2"/>
        <v>15</v>
      </c>
      <c r="M54" s="11">
        <f t="shared" si="2"/>
        <v>0</v>
      </c>
      <c r="N54" s="11">
        <f t="shared" si="2"/>
        <v>0</v>
      </c>
      <c r="O54" s="11"/>
      <c r="P54" s="11"/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36" t="s">
        <v>18</v>
      </c>
      <c r="I55" s="36"/>
      <c r="J55" s="12">
        <f>COUNTIF(J9:J53,"&lt;70")</f>
        <v>4</v>
      </c>
      <c r="K55" s="12">
        <v>6</v>
      </c>
      <c r="L55" s="12">
        <f t="shared" ref="L55:Q55" si="4">COUNTIF(L9:L53,"&lt;70")</f>
        <v>11</v>
      </c>
      <c r="M55" s="12">
        <f t="shared" si="4"/>
        <v>0</v>
      </c>
      <c r="N55" s="12">
        <f t="shared" si="4"/>
        <v>0</v>
      </c>
      <c r="O55" s="12"/>
      <c r="P55" s="12"/>
      <c r="Q55" s="12">
        <f t="shared" si="4"/>
        <v>25</v>
      </c>
    </row>
    <row r="56" spans="2:17" x14ac:dyDescent="0.25">
      <c r="C56" s="19"/>
      <c r="D56" s="19"/>
      <c r="E56" s="19"/>
      <c r="H56" s="36" t="s">
        <v>19</v>
      </c>
      <c r="I56" s="36"/>
      <c r="J56" s="12">
        <f>COUNT(J9:J53)</f>
        <v>25</v>
      </c>
      <c r="K56" s="12">
        <f t="shared" ref="K56:Q56" si="5">COUNT(K9:K53)</f>
        <v>19</v>
      </c>
      <c r="L56" s="12">
        <f t="shared" si="5"/>
        <v>26</v>
      </c>
      <c r="M56" s="12">
        <f t="shared" si="5"/>
        <v>0</v>
      </c>
      <c r="N56" s="12">
        <f t="shared" si="5"/>
        <v>0</v>
      </c>
      <c r="O56" s="12"/>
      <c r="P56" s="12"/>
      <c r="Q56" s="12">
        <f t="shared" si="5"/>
        <v>25</v>
      </c>
    </row>
    <row r="57" spans="2:17" x14ac:dyDescent="0.25">
      <c r="C57" s="19"/>
      <c r="D57" s="19"/>
      <c r="E57" s="1"/>
      <c r="H57" s="37" t="s">
        <v>14</v>
      </c>
      <c r="I57" s="37"/>
      <c r="J57" s="13">
        <f>J54/J56</f>
        <v>0.84</v>
      </c>
      <c r="K57" s="14">
        <f t="shared" ref="K57:Q57" si="6">K54/K56</f>
        <v>1</v>
      </c>
      <c r="L57" s="14">
        <f t="shared" si="6"/>
        <v>0.57692307692307687</v>
      </c>
      <c r="M57" s="14" t="e">
        <f t="shared" si="6"/>
        <v>#DIV/0!</v>
      </c>
      <c r="N57" s="14" t="e">
        <f t="shared" si="6"/>
        <v>#DIV/0!</v>
      </c>
      <c r="O57" s="14"/>
      <c r="P57" s="14"/>
      <c r="Q57" s="14">
        <f t="shared" si="6"/>
        <v>0</v>
      </c>
    </row>
    <row r="58" spans="2:17" x14ac:dyDescent="0.25">
      <c r="C58" s="19"/>
      <c r="D58" s="19"/>
      <c r="E58" s="1"/>
      <c r="H58" s="37" t="s">
        <v>15</v>
      </c>
      <c r="I58" s="37"/>
      <c r="J58" s="13">
        <f>J55/J56</f>
        <v>0.16</v>
      </c>
      <c r="K58" s="13">
        <f t="shared" ref="K58:Q58" si="7">K55/K56</f>
        <v>0.31578947368421051</v>
      </c>
      <c r="L58" s="14">
        <f t="shared" si="7"/>
        <v>0.42307692307692307</v>
      </c>
      <c r="M58" s="14" t="e">
        <f t="shared" si="7"/>
        <v>#DIV/0!</v>
      </c>
      <c r="N58" s="14" t="e">
        <f t="shared" si="7"/>
        <v>#DIV/0!</v>
      </c>
      <c r="O58" s="14"/>
      <c r="P58" s="14"/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16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Goyin Cruz</cp:lastModifiedBy>
  <cp:lastPrinted>2023-03-21T15:13:53Z</cp:lastPrinted>
  <dcterms:created xsi:type="dcterms:W3CDTF">2023-03-14T19:16:59Z</dcterms:created>
  <dcterms:modified xsi:type="dcterms:W3CDTF">2023-12-02T21:21:41Z</dcterms:modified>
</cp:coreProperties>
</file>