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13_ncr:1_{E3DEA4CC-0D8D-49CB-A42D-2BA7CF5868A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L18" i="10"/>
  <c r="I18" i="10"/>
  <c r="I19" i="10"/>
  <c r="I20" i="10"/>
  <c r="I27" i="10" l="1"/>
  <c r="N27" i="25"/>
  <c r="M27" i="25"/>
  <c r="K27" i="25"/>
  <c r="G27" i="25"/>
  <c r="F27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J16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<sst xmlns="http://schemas.openxmlformats.org/spreadsheetml/2006/main" count="190" uniqueCount="52">
  <si>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</si>
  <si>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</si>
  <si>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</si>
  <si>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</si>
  <si>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</si>
  <si>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</si>
  <si>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</si>
  <si>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</si>
  <si>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</si>
  <si>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</si>
  <si>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</si>
  <si>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</si>
  <si>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</si>
  <si>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</si>
  <si>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</si>
  <si>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</si>
  <si>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</si>
  <si>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</si>
  <si>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</si>
  <si>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</si>
  <si>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</si>
  <si>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</si>
  <si>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</si>
  <si>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</si>
  <si>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</si>
  <si>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</si>
  <si>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</si>
  <si>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</si>
  <si>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</si>
  <si>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</si>
  <si>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</si>
  <si>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</si>
  <si>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</si>
  <si>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</si>
  <si>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EN GESTION EMPRESARIAL</t>
  </si>
  <si>
    <t>INFORMATICA</t>
  </si>
  <si>
    <t>M.T.I MARIA DE LOS ANGELES PELAYO VAQUERO</t>
  </si>
  <si>
    <t>SEPTIEMBRE 2023 - ENERO 2024</t>
  </si>
  <si>
    <t>FUNDAMENTOS DE SISTEMAS DE INFORMACION</t>
  </si>
  <si>
    <t>310A</t>
  </si>
  <si>
    <t>IINF</t>
  </si>
  <si>
    <t>FUNDAMENTOS DE TELECOMUNICACIONES</t>
  </si>
  <si>
    <t>INFORMATICA PARA LA ADMINISTRACION</t>
  </si>
  <si>
    <t>LADMON</t>
  </si>
  <si>
    <t>TALLER DE ETICA</t>
  </si>
  <si>
    <t>110A</t>
  </si>
  <si>
    <t>105B</t>
  </si>
  <si>
    <t>111A</t>
  </si>
  <si>
    <t>IMEC</t>
  </si>
  <si>
    <t xml:space="preserve">SISTEMAS OPERATIVOS </t>
  </si>
  <si>
    <t>510A</t>
  </si>
  <si>
    <t>I.S.C MARCO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</si>
</sst>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zoomScale="93" zoomScaleNormal="93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5</v>
      </c>
      <c r="I8" s="34" t="s">
        <v>7</v>
      </c>
      <c r="J8" s="34"/>
      <c r="K8" s="34"/>
      <c r="L8" s="35" t="s">
        <v>37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38</v>
      </c>
      <c r="B14" s="9" t="s">
        <v>21</v>
      </c>
      <c r="C14" s="9" t="s">
        <v>39</v>
      </c>
      <c r="D14" s="9" t="s">
        <v>40</v>
      </c>
      <c r="E14" s="9">
        <v>26</v>
      </c>
      <c r="F14" s="9">
        <v>20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</v>
      </c>
    </row>
    <row r="15" spans="1:14" s="11" customFormat="1" ht="25.5" x14ac:dyDescent="0.2">
      <c r="A15" s="8" t="s">
        <v>41</v>
      </c>
      <c r="B15" s="9" t="s">
        <v>21</v>
      </c>
      <c r="C15" s="9" t="s">
        <v>39</v>
      </c>
      <c r="D15" s="9" t="s">
        <v>40</v>
      </c>
      <c r="E15" s="9">
        <v>25</v>
      </c>
      <c r="F15" s="9">
        <v>19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89</v>
      </c>
      <c r="N15" s="15">
        <v>0.56000000000000005</v>
      </c>
    </row>
    <row r="16" spans="1:14" s="11" customFormat="1" ht="25.5" x14ac:dyDescent="0.2">
      <c r="A16" s="8" t="s">
        <v>42</v>
      </c>
      <c r="B16" s="9" t="s">
        <v>21</v>
      </c>
      <c r="C16" s="9" t="s">
        <v>46</v>
      </c>
      <c r="D16" s="9" t="s">
        <v>43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86</v>
      </c>
      <c r="N16" s="15">
        <v>0.45</v>
      </c>
    </row>
    <row r="17" spans="1:14" s="11" customFormat="1" x14ac:dyDescent="0.2">
      <c r="A17" s="8" t="s">
        <v>44</v>
      </c>
      <c r="B17" s="9" t="s">
        <v>21</v>
      </c>
      <c r="C17" s="9" t="s">
        <v>45</v>
      </c>
      <c r="D17" s="9" t="s">
        <v>40</v>
      </c>
      <c r="E17" s="9">
        <v>37</v>
      </c>
      <c r="F17" s="9">
        <v>29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86</v>
      </c>
      <c r="N17" s="15">
        <v>0.62</v>
      </c>
    </row>
    <row r="18" spans="1:14" s="11" customFormat="1" x14ac:dyDescent="0.2">
      <c r="A18" s="8" t="s">
        <v>44</v>
      </c>
      <c r="B18" s="9" t="s">
        <v>21</v>
      </c>
      <c r="C18" s="9" t="s">
        <v>47</v>
      </c>
      <c r="D18" s="9" t="s">
        <v>48</v>
      </c>
      <c r="E18" s="9">
        <v>17</v>
      </c>
      <c r="F18" s="9">
        <v>14</v>
      </c>
      <c r="G18" s="9"/>
      <c r="H18" s="21"/>
      <c r="I18" s="9">
        <f t="shared" si="0"/>
        <v>3</v>
      </c>
      <c r="J18" s="21"/>
      <c r="K18" s="22">
        <v>0</v>
      </c>
      <c r="L18" s="21">
        <f t="shared" si="1"/>
        <v>0</v>
      </c>
      <c r="M18" s="9">
        <v>89</v>
      </c>
      <c r="N18" s="15">
        <v>0.47</v>
      </c>
    </row>
    <row r="19" spans="1:14" s="11" customFormat="1" x14ac:dyDescent="0.2">
      <c r="A19" s="8" t="s">
        <v>49</v>
      </c>
      <c r="B19" s="9" t="s">
        <v>21</v>
      </c>
      <c r="C19" s="9" t="s">
        <v>50</v>
      </c>
      <c r="D19" s="9" t="s">
        <v>40</v>
      </c>
      <c r="E19" s="9">
        <v>24</v>
      </c>
      <c r="F19" s="9">
        <v>24</v>
      </c>
      <c r="G19" s="9"/>
      <c r="H19" s="21"/>
      <c r="I19" s="9">
        <f t="shared" si="0"/>
        <v>0</v>
      </c>
      <c r="J19" s="21"/>
      <c r="K19" s="22">
        <v>0</v>
      </c>
      <c r="L19" s="21">
        <f t="shared" ref="L19" si="2">K19/E19</f>
        <v>0</v>
      </c>
      <c r="M19" s="9">
        <v>87</v>
      </c>
      <c r="N19" s="15">
        <v>0.71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9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9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127</v>
      </c>
      <c r="G28" s="17">
        <f>SUM(G14:G27)</f>
        <v>0</v>
      </c>
      <c r="H28" s="18"/>
      <c r="I28" s="17">
        <f t="shared" si="0"/>
        <v>33</v>
      </c>
      <c r="J28" s="18"/>
      <c r="K28" s="17">
        <f>SUM(K14:K27)</f>
        <v>0</v>
      </c>
      <c r="L28" s="18">
        <f t="shared" si="1"/>
        <v>0</v>
      </c>
      <c r="M28" s="17">
        <f>AVERAGE(M14:M27)</f>
        <v>87.166666666666671</v>
      </c>
      <c r="N28" s="19">
        <f>AVERAGE(N14:N27)</f>
        <v>0.55166666666666664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M.T.I MARIA DE LOS ANGELES PELAYO VAQUERO</v>
      </c>
      <c r="C37" s="41"/>
      <c r="D37" s="41"/>
      <c r="E37" s="13"/>
      <c r="F37" s="13"/>
      <c r="G37" s="41" t="s">
        <v>51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M.T.I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SISTEMAS DE INFORMACION</v>
      </c>
      <c r="B14" s="9" t="s">
        <v>31</v>
      </c>
      <c r="C14" s="9" t="str">
        <f>'1'!C14</f>
        <v>310A</v>
      </c>
      <c r="D14" s="9" t="str">
        <f>'1'!D14</f>
        <v>IINF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INFORMATICA PARA LA ADMINISTRACION</v>
      </c>
      <c r="B16" s="9"/>
      <c r="C16" s="9" t="str">
        <f>'1'!C16</f>
        <v>105B</v>
      </c>
      <c r="D16" s="9" t="str">
        <f>'1'!D16</f>
        <v>LADMON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ETICA</v>
      </c>
      <c r="B17" s="9"/>
      <c r="C17" s="9" t="str">
        <f>'1'!C17</f>
        <v>110A</v>
      </c>
      <c r="D17" s="9" t="str">
        <f>'1'!D17</f>
        <v>IINF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/>
      <c r="C18" s="9" t="str">
        <f>'1'!C18</f>
        <v>111A</v>
      </c>
      <c r="D18" s="9" t="str">
        <f>'1'!D18</f>
        <v>IMEC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SISTEMAS OPERATIVOS </v>
      </c>
      <c r="B19" s="9"/>
      <c r="C19" s="9" t="str">
        <f>'1'!C19</f>
        <v>510A</v>
      </c>
      <c r="D19" s="9" t="str">
        <f>'1'!D19</f>
        <v>IINF</v>
      </c>
      <c r="E19" s="9">
        <f>'1'!E19</f>
        <v>24</v>
      </c>
      <c r="F19" s="9"/>
      <c r="G19" s="9"/>
      <c r="H19" s="10">
        <f t="shared" si="0"/>
        <v>0</v>
      </c>
      <c r="I19" s="9">
        <f t="shared" si="1"/>
        <v>24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M.T.I MARIA DE LOS ANGELES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M.T.I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SISTEMAS DE INFORMACION</v>
      </c>
      <c r="B14" s="9"/>
      <c r="C14" s="9" t="str">
        <f>'1'!C14</f>
        <v>310A</v>
      </c>
      <c r="D14" s="9" t="str">
        <f>'1'!D14</f>
        <v>IINF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TELECOMUNICACIONES</v>
      </c>
      <c r="B15" s="9"/>
      <c r="C15" s="9" t="str">
        <f>'1'!C15</f>
        <v>310A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INFORMATICA PARA LA ADMINISTRACION</v>
      </c>
      <c r="B16" s="9"/>
      <c r="C16" s="9" t="str">
        <f>'1'!C16</f>
        <v>105B</v>
      </c>
      <c r="D16" s="9" t="str">
        <f>'1'!D16</f>
        <v>LADMON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ETICA</v>
      </c>
      <c r="B17" s="9"/>
      <c r="C17" s="9" t="str">
        <f>'1'!C17</f>
        <v>110A</v>
      </c>
      <c r="D17" s="9" t="str">
        <f>'1'!D17</f>
        <v>IINF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/>
      <c r="C18" s="9" t="str">
        <f>'1'!C18</f>
        <v>111A</v>
      </c>
      <c r="D18" s="9" t="str">
        <f>'1'!D18</f>
        <v>IMEC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SISTEMAS OPERATIVOS </v>
      </c>
      <c r="B19" s="9"/>
      <c r="C19" s="9" t="str">
        <f>'1'!C19</f>
        <v>510A</v>
      </c>
      <c r="D19" s="9" t="str">
        <f>'1'!D19</f>
        <v>IINF</v>
      </c>
      <c r="E19" s="9">
        <f>'1'!E19</f>
        <v>24</v>
      </c>
      <c r="F19" s="9"/>
      <c r="G19" s="9"/>
      <c r="H19" s="10">
        <f t="shared" si="0"/>
        <v>0</v>
      </c>
      <c r="I19" s="9">
        <f t="shared" si="1"/>
        <v>24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160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M.T.I MARIA DE LOS ANGELES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M.T.I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SISTEMAS DE INFORMACION</v>
      </c>
      <c r="B14" s="9"/>
      <c r="C14" s="9" t="str">
        <f>'1'!C14</f>
        <v>310A</v>
      </c>
      <c r="D14" s="9" t="str">
        <f>'1'!D14</f>
        <v>IINF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TELECOMUNICACIONES</v>
      </c>
      <c r="B15" s="9"/>
      <c r="C15" s="9" t="str">
        <f>'1'!C15</f>
        <v>310A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INFORMATICA PARA LA ADMINISTRACION</v>
      </c>
      <c r="B16" s="9"/>
      <c r="C16" s="9" t="str">
        <f>'1'!C16</f>
        <v>105B</v>
      </c>
      <c r="D16" s="9" t="str">
        <f>'1'!D16</f>
        <v>LADMON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ETICA</v>
      </c>
      <c r="B17" s="9"/>
      <c r="C17" s="9" t="str">
        <f>'1'!C17</f>
        <v>110A</v>
      </c>
      <c r="D17" s="9" t="str">
        <f>'1'!D17</f>
        <v>IINF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/>
      <c r="C18" s="9" t="str">
        <f>'1'!C18</f>
        <v>111A</v>
      </c>
      <c r="D18" s="9" t="str">
        <f>'1'!D18</f>
        <v>IMEC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SISTEMAS OPERATIVOS </v>
      </c>
      <c r="B19" s="9"/>
      <c r="C19" s="9" t="str">
        <f>'1'!C19</f>
        <v>510A</v>
      </c>
      <c r="D19" s="9" t="str">
        <f>'1'!D19</f>
        <v>IINF</v>
      </c>
      <c r="E19" s="9">
        <f>'1'!E19</f>
        <v>24</v>
      </c>
      <c r="F19" s="9"/>
      <c r="G19" s="9"/>
      <c r="H19" s="10">
        <f t="shared" si="0"/>
        <v>0</v>
      </c>
      <c r="I19" s="9">
        <f t="shared" si="1"/>
        <v>24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160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M.T.I MARIA DE LOS ANGELES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6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M.T.I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0</v>
      </c>
      <c r="F27" s="17">
        <f>SUM(F14:F26)</f>
        <v>0</v>
      </c>
      <c r="G27" s="17">
        <f>SUM(G14:G26)</f>
        <v>0</v>
      </c>
      <c r="H27" s="18" t="e">
        <f>SUM(F27:G27)/E27</f>
        <v>#DIV/0!</v>
      </c>
      <c r="I27" s="17">
        <f t="shared" ref="I14:I27" si="0">(E27-SUM(F27:G27))-K27</f>
        <v>0</v>
      </c>
      <c r="J27" s="18" t="e">
        <f t="shared" ref="J14:J27" si="1">I27/E27</f>
        <v>#DIV/0!</v>
      </c>
      <c r="K27" s="17">
        <f>SUM(K14:K26)</f>
        <v>0</v>
      </c>
      <c r="L27" s="18" t="e">
        <f t="shared" ref="L14:L27" si="2">K27/E27</f>
        <v>#DIV/0!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M.T.I MARIA DE LOS ANGELES PELAYO VAQUERO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2023-10-05T21:36:38Z</dcterms:modified>
  <cp:category/>
  <cp:contentStatus/>
</cp:coreProperties>
</file>