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REPORTES\"/>
    </mc:Choice>
  </mc:AlternateContent>
  <xr:revisionPtr revIDLastSave="0" documentId="13_ncr:1_{FFC5067D-FC7F-4734-82B1-29A43D90AD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TERIA 2" sheetId="3" r:id="rId1"/>
    <sheet name="MATERIA 1" sheetId="1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L58" i="5" s="1"/>
  <c r="K55" i="5"/>
  <c r="K58" i="5" s="1"/>
  <c r="J55" i="5"/>
  <c r="P54" i="5"/>
  <c r="O54" i="5"/>
  <c r="O57" i="5" s="1"/>
  <c r="N54" i="5"/>
  <c r="N57" i="5" s="1"/>
  <c r="M54" i="5"/>
  <c r="M57" i="5" s="1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K58" i="3" s="1"/>
  <c r="J55" i="3"/>
  <c r="P54" i="3"/>
  <c r="O54" i="3"/>
  <c r="N54" i="3"/>
  <c r="M54" i="3"/>
  <c r="M57" i="3" s="1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l="1"/>
  <c r="J57" i="5"/>
  <c r="J58" i="6"/>
  <c r="J57" i="6"/>
  <c r="J58" i="3"/>
  <c r="J57" i="3"/>
  <c r="J58" i="5"/>
  <c r="J57" i="4"/>
  <c r="L58" i="4"/>
  <c r="O57" i="3"/>
  <c r="P57" i="3"/>
  <c r="M57" i="4"/>
  <c r="N58" i="3"/>
  <c r="K58" i="4"/>
  <c r="O58" i="3"/>
  <c r="K57" i="4"/>
  <c r="P58" i="3"/>
  <c r="O58" i="4"/>
  <c r="Q56" i="5"/>
  <c r="N57" i="3"/>
  <c r="L58" i="3"/>
  <c r="O58" i="5"/>
  <c r="P58" i="5"/>
  <c r="P57" i="5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8" i="4"/>
  <c r="Q57" i="4"/>
  <c r="Q57" i="6"/>
  <c r="Q58" i="6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<sst xmlns="http://schemas.openxmlformats.org/spreadsheetml/2006/main" count="386" uniqueCount="280">
  <si>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</si>
  <si>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</si>
  <si>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</si>
  <si>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</si>
  <si>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</si>
  <si>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</si>
  <si>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</si>
  <si>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</si>
  <si>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</si>
  <si>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</si>
  <si>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</si>
  <si>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</si>
  <si>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</si>
  <si>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</si>
  <si>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</si>
  <si>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</si>
  <si>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</si>
  <si>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</si>
  <si>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</si>
  <si>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</si>
  <si>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</si>
  <si>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</si>
  <si>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</si>
  <si>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</si>
  <si>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IRMA DE JESUS HERNANDEZ RUIZ</t>
  </si>
  <si>
    <t>FUNDAMENTOS DE GESTION EMPRESARIAL</t>
  </si>
  <si>
    <t>HABILIDADES DIRECTIVAS I</t>
  </si>
  <si>
    <t>221U0418</t>
  </si>
  <si>
    <t>BARRIENTOS COTA JESSICA SARAHI</t>
  </si>
  <si>
    <t>221U0422</t>
  </si>
  <si>
    <t>BUENO VILLEGAS RAFAEL</t>
  </si>
  <si>
    <t>221U0431</t>
  </si>
  <si>
    <t>CHIGO REYES DAVID</t>
  </si>
  <si>
    <t>221U0439</t>
  </si>
  <si>
    <t>CORTES TAXILAGA MARITZA</t>
  </si>
  <si>
    <t>221U0491</t>
  </si>
  <si>
    <t>CORTES VILLEGAS VICTOR MANUEL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</si>
  <si>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</si>
  <si>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</si>
  <si>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</si>
  <si>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</si>
  <si>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</si>
  <si>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</si>
  <si>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>221U0462</t>
  </si>
  <si>
    <t>OLIN PEREZ JANITZZI JANNET</t>
  </si>
  <si>
    <t>221U0861</t>
  </si>
  <si>
    <t>ORTIZ CRUZ FRIDA MONSERRAT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</si>
  <si>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</si>
  <si>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</si>
  <si>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</si>
  <si>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</si>
  <si>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</si>
  <si>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</si>
  <si>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</si>
  <si>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</si>
  <si>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</si>
  <si>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</si>
  <si>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</si>
  <si>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</si>
  <si>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>221U0413</t>
  </si>
  <si>
    <t>ALEMAN PRIETO GENESIS MILAGROS</t>
  </si>
  <si>
    <t>221U0415</t>
  </si>
  <si>
    <t>ARRES XOLO ARLETTE DEL CARMEN</t>
  </si>
  <si>
    <t>221U0416</t>
  </si>
  <si>
    <t>AZAMAR AZAMAR ANA LIZZET</t>
  </si>
  <si>
    <t>221U0420</t>
  </si>
  <si>
    <t>BAXIN SANCHEZ RAMSES DE JESUS</t>
  </si>
  <si>
    <t>221U0424</t>
  </si>
  <si>
    <t>BUSTAMANTE MEZO ALEXIS NOE</t>
  </si>
  <si>
    <t>221U0490</t>
  </si>
  <si>
    <t>CAMPOS ALVAREZ ESTEFANIA</t>
  </si>
  <si>
    <t>221U0432</t>
  </si>
  <si>
    <t>CHIPOL PUCHETA KENIA LISBETH</t>
  </si>
  <si>
    <t>221U0440</t>
  </si>
  <si>
    <t>CRUZ COTO KEVIN IMANOL</t>
  </si>
  <si>
    <t>221U0454</t>
  </si>
  <si>
    <t>IXTEPAN CHIPOL CESAR SAUL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</si>
  <si>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</si>
  <si>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</si>
  <si>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</si>
  <si>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</si>
  <si>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</si>
  <si>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</si>
  <si>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221U0464</t>
  </si>
  <si>
    <t>PASCUAL MIXTEGA IRAÍS YAMILET</t>
  </si>
  <si>
    <t>221U0465</t>
  </si>
  <si>
    <t xml:space="preserve">PIXTA IXBA AMAYRANI	</t>
  </si>
  <si>
    <t>221U0471</t>
  </si>
  <si>
    <t>SEBA IXTEPAN ELIZABETH</t>
  </si>
  <si>
    <t>221U0473</t>
  </si>
  <si>
    <t>TAXILAGA ARENAL DIANA MARÍA</t>
  </si>
  <si>
    <t>221U0483</t>
  </si>
  <si>
    <t>VERGARA POLITO ROBERTO</t>
  </si>
  <si>
    <t>307 B</t>
  </si>
  <si>
    <t>307 C</t>
  </si>
  <si>
    <t>201U0184</t>
  </si>
  <si>
    <t>ANTELE FONSECA YEIMI LISSETTE</t>
  </si>
  <si>
    <t>201U0185</t>
  </si>
  <si>
    <t>ANTEMATE MIXTEGA ZULEMA DENISSE</t>
  </si>
  <si>
    <t>201U0186</t>
  </si>
  <si>
    <t>BELLI BAXIN MARIA ISABEL</t>
  </si>
  <si>
    <t>201U0187</t>
  </si>
  <si>
    <t>BUSTAMANTE CANCINO ESTEFANIA DE JESUS</t>
  </si>
  <si>
    <t>201U0188</t>
  </si>
  <si>
    <t>CAGAL PUCHETA EYRA DEL CARMEN</t>
  </si>
  <si>
    <t>201U0412</t>
  </si>
  <si>
    <t>CAMPECHANO COTO HERIDANY</t>
  </si>
  <si>
    <t>201U0189</t>
  </si>
  <si>
    <t>CAZARES ALARCON HEINI DROSCHER</t>
  </si>
  <si>
    <t>201U0191</t>
  </si>
  <si>
    <t>CHAPOL USCANGA STHEPANY MONSERRATH</t>
  </si>
  <si>
    <t>201U0193</t>
  </si>
  <si>
    <t>CISNEROS DOMINGUEZ FRANCISCO</t>
  </si>
  <si>
    <t>201U0196</t>
  </si>
  <si>
    <t>FRAGOSO COBAXIN JOKEBED</t>
  </si>
  <si>
    <t>201U0445</t>
  </si>
  <si>
    <t>FRIAS LUCHO KARLA ISABEL</t>
  </si>
  <si>
    <t>201U0198</t>
  </si>
  <si>
    <t>GRACIA MARTINEZ FRANCISCO JAVIER</t>
  </si>
  <si>
    <t>201U0483</t>
  </si>
  <si>
    <t>HERNANDEZ TENORIO BRYAN RAMSES</t>
  </si>
  <si>
    <t>201U0200</t>
  </si>
  <si>
    <t>LOPEZ ESCRIBANO IVETT OBDULIA</t>
  </si>
  <si>
    <t>201U0201</t>
  </si>
  <si>
    <t>LUCHO COTO DIANA DENISSE</t>
  </si>
  <si>
    <t>201U0202</t>
  </si>
  <si>
    <t>LUNA LUGO YOSELIN</t>
  </si>
  <si>
    <t>201U0205</t>
  </si>
  <si>
    <t>MARTINEZ CHAGALA FLOR DEL CARMEN</t>
  </si>
  <si>
    <t>201U0206</t>
  </si>
  <si>
    <t>MARTINEZ XALA PAULINA</t>
  </si>
  <si>
    <t>201U0207</t>
  </si>
  <si>
    <t>MENDEZ TELLEZ EVELYN YOZULI</t>
  </si>
  <si>
    <t>201U0209</t>
  </si>
  <si>
    <t>MOTO HERNANDEZ TRINIDAD DEL CARMEN</t>
  </si>
  <si>
    <t>201U0210</t>
  </si>
  <si>
    <t>OROPEZA MIGUEL PAMELA</t>
  </si>
  <si>
    <t>201U0211</t>
  </si>
  <si>
    <t>OSORIO CARBAJAL AMELIA LUCELY</t>
  </si>
  <si>
    <t>201U0212</t>
  </si>
  <si>
    <t>OSORIO ORTIZ DAVID</t>
  </si>
  <si>
    <t>201U0214</t>
  </si>
  <si>
    <t>PRETELIN ROMERO TANIA</t>
  </si>
  <si>
    <t>201U0215</t>
  </si>
  <si>
    <t>RAZO CAIXBA ODALIZ DEL CARMEN</t>
  </si>
  <si>
    <t>201U0417</t>
  </si>
  <si>
    <t>SANCHEZ PALAFOX EMIR</t>
  </si>
  <si>
    <t xml:space="preserve">201U0216	</t>
  </si>
  <si>
    <t>SIXTEGA SANTOS KEVIN</t>
  </si>
  <si>
    <t>201U0217</t>
  </si>
  <si>
    <t>SOLIS SALAZAR MIGUEL ANGEL</t>
  </si>
  <si>
    <t>201U0218</t>
  </si>
  <si>
    <t>VILLA CHAGALA INGRID JOSELIN</t>
  </si>
  <si>
    <t>201U0220</t>
  </si>
  <si>
    <t>XALA ANDRADE HEIDI</t>
  </si>
  <si>
    <t>707 A</t>
  </si>
  <si>
    <t>SEPTIEMBRE 23 - ENERO 2024</t>
  </si>
  <si>
    <t>107 B</t>
  </si>
  <si>
    <t>231U0265</t>
  </si>
  <si>
    <t>ALCUDIA BERNAL FATIMA</t>
  </si>
  <si>
    <t>231U0267</t>
  </si>
  <si>
    <t>APARICIO CRUZ CELESTE YAMILET</t>
  </si>
  <si>
    <t>231U0269</t>
  </si>
  <si>
    <t>BALDERAS AMADOR GABRIELA DE LOS ANGELES</t>
  </si>
  <si>
    <t xml:space="preserve">231U0273	</t>
  </si>
  <si>
    <t>CAMPOS ALVAREZ ANA LIZBETH</t>
  </si>
  <si>
    <t>231U0274</t>
  </si>
  <si>
    <t>CASTILLO GONZALEZ VALERIA</t>
  </si>
  <si>
    <t>231U0278</t>
  </si>
  <si>
    <t>CHIGUIL ALVARO JUAN ALBERTO</t>
  </si>
  <si>
    <t>231U0280</t>
  </si>
  <si>
    <t>COBAXIN GONZALEZ ABRIL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</si>
  <si>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</si>
  <si>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</si>
  <si>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</si>
  <si>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</si>
  <si>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</si>
  <si>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</si>
  <si>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221U0852</t>
  </si>
  <si>
    <t>HERNANDEZ BURGOS JORGE</t>
  </si>
  <si>
    <t>231U0299</t>
  </si>
  <si>
    <t>LINAREZ UTRERA SEBASTIÁN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</si>
  <si>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</si>
  <si>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</si>
  <si>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</si>
  <si>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</si>
  <si>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</si>
  <si>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</si>
  <si>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231U0387</t>
  </si>
  <si>
    <t>MOLINA MENDOZA ANDRES GAMALIEL</t>
  </si>
  <si>
    <t>231U0170</t>
  </si>
  <si>
    <t>MORALES BELLI CITLALI YARAZETH</t>
  </si>
  <si>
    <t>231U0310</t>
  </si>
  <si>
    <t>MOTO COBAXIN JORGE FRANCISCO</t>
  </si>
  <si>
    <t>221U0229</t>
  </si>
  <si>
    <t>MUÑOZ DELGADO DANNA ELIDETH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</si>
  <si>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</si>
  <si>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</si>
  <si>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</si>
  <si>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</si>
  <si>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</si>
  <si>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</si>
  <si>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</si>
  <si>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</si>
  <si>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</si>
  <si>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</si>
  <si>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</si>
  <si>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</si>
  <si>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</si>
  <si>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</si>
  <si>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</si>
  <si>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</si>
  <si>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</si>
  <si>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</si>
  <si>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</si>
  <si>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</si>
  <si>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</si>
  <si>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</si>
  <si>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 C</t>
  </si>
  <si>
    <t>231U0266</t>
  </si>
  <si>
    <t>AMBROS ABRAJAN GEMA VANESSA</t>
  </si>
  <si>
    <t xml:space="preserve">231U0268	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</si>
  <si>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</si>
  <si>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</si>
  <si>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</si>
  <si>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</si>
  <si>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</si>
  <si>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</si>
  <si>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</si>
  <si>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</si>
  <si>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</si>
  <si>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</si>
  <si>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</si>
  <si>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</si>
  <si>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</si>
  <si>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</si>
  <si>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</si>
  <si>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</si>
  <si>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</si>
  <si>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</si>
  <si>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</si>
  <si>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</si>
  <si>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</si>
  <si>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</si>
  <si>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</si>
  <si>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</si>
  <si>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</si>
  <si>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</si>
  <si>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</si>
  <si>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</si>
  <si>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</si>
  <si>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 xml:space="preserve">231U0657	</t>
  </si>
  <si>
    <t>MARTINEZ ZUÑIGA AZUCENA JOLIE</t>
  </si>
  <si>
    <t xml:space="preserve">231U0304	</t>
  </si>
  <si>
    <t>MARTÍNEZ DOMINGUEZ INGRID MONSERRAT</t>
  </si>
  <si>
    <t>231U0305</t>
  </si>
  <si>
    <t>MARTÍNEZ PASCUAL KRISTEN RUBÍ</t>
  </si>
  <si>
    <t>231U0308</t>
  </si>
  <si>
    <t>MESTAS MORENO IVETTE YAZMIN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</si>
  <si>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</si>
  <si>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</si>
  <si>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</si>
  <si>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</si>
  <si>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</si>
  <si>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</si>
  <si>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</si>
  <si>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</si>
  <si>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 xml:space="preserve">231U0312	</t>
  </si>
  <si>
    <t>PAXTIAN ARTIGAS AMARIEL</t>
  </si>
  <si>
    <t>231U0314</t>
  </si>
  <si>
    <t>QUINO PAXTIAN ANDRES MANUEL</t>
  </si>
  <si>
    <t>231U0319</t>
  </si>
  <si>
    <t>SALINAS CARRERA ISMAEL ARNULFO</t>
  </si>
  <si>
    <t>231U0620</t>
  </si>
  <si>
    <t>TOTO CHAPOL CARMEN SARAI</t>
  </si>
  <si>
    <t>231U0402</t>
  </si>
  <si>
    <t>VELASCO ANTELE EDGAR EMANUEL</t>
  </si>
  <si>
    <t>231U0326</t>
  </si>
  <si>
    <t>VELASCO XOLOT ITZEL DEL ROCIO</t>
  </si>
  <si>
    <t>GESTION DE LA PROPIEDAD INTELECTUAL EN LAS ORGANIZACIONES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</si>
</sst>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0" t="s">
        <v>25</v>
      </c>
      <c r="E4" s="30"/>
      <c r="F4" s="30"/>
      <c r="G4" s="30"/>
      <c r="I4" t="s">
        <v>1</v>
      </c>
      <c r="J4" s="31" t="s">
        <v>218</v>
      </c>
      <c r="K4" s="31"/>
      <c r="M4" t="s">
        <v>2</v>
      </c>
      <c r="N4" s="32">
        <v>45205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156</v>
      </c>
      <c r="E6" s="31"/>
      <c r="F6" s="31"/>
      <c r="G6" s="31"/>
      <c r="I6" s="17" t="s">
        <v>22</v>
      </c>
      <c r="J6" s="17"/>
      <c r="K6" s="33" t="s">
        <v>24</v>
      </c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219</v>
      </c>
      <c r="D9" s="27" t="s">
        <v>220</v>
      </c>
      <c r="E9" s="27"/>
      <c r="F9" s="27"/>
      <c r="G9" s="27"/>
      <c r="H9" s="27"/>
      <c r="I9" s="27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35">
      <c r="B10" s="6">
        <f>B9+1</f>
        <v>2</v>
      </c>
      <c r="C10" s="6" t="s">
        <v>221</v>
      </c>
      <c r="D10" s="27" t="s">
        <v>222</v>
      </c>
      <c r="E10" s="27"/>
      <c r="F10" s="27"/>
      <c r="G10" s="27"/>
      <c r="H10" s="27"/>
      <c r="I10" s="27"/>
      <c r="J10" s="4">
        <v>88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12.571428571428571</v>
      </c>
    </row>
    <row r="11" spans="2:18" x14ac:dyDescent="0.35">
      <c r="B11" s="6">
        <f t="shared" ref="B11:B53" si="1">B10+1</f>
        <v>3</v>
      </c>
      <c r="C11" s="6" t="s">
        <v>223</v>
      </c>
      <c r="D11" s="27" t="s">
        <v>224</v>
      </c>
      <c r="E11" s="27"/>
      <c r="F11" s="27"/>
      <c r="G11" s="27"/>
      <c r="H11" s="27"/>
      <c r="I11" s="27"/>
      <c r="J11" s="4">
        <v>83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11.857142857142858</v>
      </c>
    </row>
    <row r="12" spans="2:18" x14ac:dyDescent="0.35">
      <c r="B12" s="6">
        <f t="shared" si="1"/>
        <v>4</v>
      </c>
      <c r="C12" s="6" t="s">
        <v>225</v>
      </c>
      <c r="D12" s="27" t="s">
        <v>226</v>
      </c>
      <c r="E12" s="27"/>
      <c r="F12" s="27"/>
      <c r="G12" s="27"/>
      <c r="H12" s="27"/>
      <c r="I12" s="27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35">
      <c r="B13" s="6">
        <f t="shared" si="1"/>
        <v>5</v>
      </c>
      <c r="C13" s="6" t="s">
        <v>227</v>
      </c>
      <c r="D13" s="27" t="s">
        <v>228</v>
      </c>
      <c r="E13" s="27"/>
      <c r="F13" s="27"/>
      <c r="G13" s="27"/>
      <c r="H13" s="27"/>
      <c r="I13" s="27"/>
      <c r="J13" s="4">
        <v>82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11.714285714285714</v>
      </c>
    </row>
    <row r="14" spans="2:18" x14ac:dyDescent="0.35">
      <c r="B14" s="6">
        <f t="shared" si="1"/>
        <v>6</v>
      </c>
      <c r="C14" s="6" t="s">
        <v>229</v>
      </c>
      <c r="D14" s="27" t="s">
        <v>230</v>
      </c>
      <c r="E14" s="27"/>
      <c r="F14" s="27"/>
      <c r="G14" s="27"/>
      <c r="H14" s="27"/>
      <c r="I14" s="27"/>
      <c r="J14" s="4">
        <v>87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12.428571428571429</v>
      </c>
    </row>
    <row r="15" spans="2:18" x14ac:dyDescent="0.35">
      <c r="B15" s="6">
        <f t="shared" si="1"/>
        <v>7</v>
      </c>
      <c r="C15" s="6" t="s">
        <v>231</v>
      </c>
      <c r="D15" s="27" t="s">
        <v>232</v>
      </c>
      <c r="E15" s="27"/>
      <c r="F15" s="27"/>
      <c r="G15" s="27"/>
      <c r="H15" s="27"/>
      <c r="I15" s="27"/>
      <c r="J15" s="4">
        <v>82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11.714285714285714</v>
      </c>
    </row>
    <row r="16" spans="2:18" x14ac:dyDescent="0.35">
      <c r="B16" s="6">
        <f t="shared" si="1"/>
        <v>8</v>
      </c>
      <c r="C16" s="6" t="s">
        <v>233</v>
      </c>
      <c r="D16" s="27" t="s">
        <v>234</v>
      </c>
      <c r="E16" s="27"/>
      <c r="F16" s="27"/>
      <c r="G16" s="27"/>
      <c r="H16" s="27"/>
      <c r="I16" s="27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35">
      <c r="B17" s="6">
        <f t="shared" si="1"/>
        <v>9</v>
      </c>
      <c r="C17" s="6" t="s">
        <v>235</v>
      </c>
      <c r="D17" s="27" t="s">
        <v>236</v>
      </c>
      <c r="E17" s="27"/>
      <c r="F17" s="27"/>
      <c r="G17" s="27"/>
      <c r="H17" s="27"/>
      <c r="I17" s="27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5">
      <c r="B18" s="6">
        <f t="shared" si="1"/>
        <v>10</v>
      </c>
      <c r="C18" s="6" t="s">
        <v>237</v>
      </c>
      <c r="D18" s="27" t="s">
        <v>238</v>
      </c>
      <c r="E18" s="27"/>
      <c r="F18" s="27"/>
      <c r="G18" s="27"/>
      <c r="H18" s="27"/>
      <c r="I18" s="27"/>
      <c r="J18" s="4">
        <v>77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</v>
      </c>
    </row>
    <row r="19" spans="2:17" x14ac:dyDescent="0.35">
      <c r="B19" s="6">
        <f t="shared" si="1"/>
        <v>11</v>
      </c>
      <c r="C19" s="6" t="s">
        <v>239</v>
      </c>
      <c r="D19" s="27" t="s">
        <v>240</v>
      </c>
      <c r="E19" s="27"/>
      <c r="F19" s="27"/>
      <c r="G19" s="27"/>
      <c r="H19" s="27"/>
      <c r="I19" s="27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5">
      <c r="B20" s="6">
        <f t="shared" si="1"/>
        <v>12</v>
      </c>
      <c r="C20" s="6" t="s">
        <v>241</v>
      </c>
      <c r="D20" s="27" t="s">
        <v>242</v>
      </c>
      <c r="E20" s="27"/>
      <c r="F20" s="27"/>
      <c r="G20" s="27"/>
      <c r="H20" s="27"/>
      <c r="I20" s="27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35">
      <c r="B21" s="6">
        <f t="shared" si="1"/>
        <v>13</v>
      </c>
      <c r="C21" s="6" t="s">
        <v>243</v>
      </c>
      <c r="D21" s="27" t="s">
        <v>244</v>
      </c>
      <c r="E21" s="27"/>
      <c r="F21" s="27"/>
      <c r="G21" s="27"/>
      <c r="H21" s="27"/>
      <c r="I21" s="27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5">
      <c r="B22" s="6">
        <f t="shared" si="1"/>
        <v>14</v>
      </c>
      <c r="C22" s="6" t="s">
        <v>245</v>
      </c>
      <c r="D22" s="27" t="s">
        <v>246</v>
      </c>
      <c r="E22" s="27"/>
      <c r="F22" s="27"/>
      <c r="G22" s="27"/>
      <c r="H22" s="27"/>
      <c r="I22" s="27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35">
      <c r="B23" s="6">
        <f t="shared" si="1"/>
        <v>15</v>
      </c>
      <c r="C23" s="6" t="s">
        <v>247</v>
      </c>
      <c r="D23" s="27" t="s">
        <v>248</v>
      </c>
      <c r="E23" s="27"/>
      <c r="F23" s="27"/>
      <c r="G23" s="27"/>
      <c r="H23" s="27"/>
      <c r="I23" s="27"/>
      <c r="J23" s="4">
        <v>77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</v>
      </c>
    </row>
    <row r="24" spans="2:17" x14ac:dyDescent="0.35">
      <c r="B24" s="6">
        <f t="shared" si="1"/>
        <v>16</v>
      </c>
      <c r="C24" s="6" t="s">
        <v>249</v>
      </c>
      <c r="D24" s="27" t="s">
        <v>250</v>
      </c>
      <c r="E24" s="27"/>
      <c r="F24" s="27"/>
      <c r="G24" s="27"/>
      <c r="H24" s="27"/>
      <c r="I24" s="27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5">
      <c r="B25" s="6">
        <f t="shared" si="1"/>
        <v>17</v>
      </c>
      <c r="C25" s="6" t="s">
        <v>251</v>
      </c>
      <c r="D25" s="27" t="s">
        <v>252</v>
      </c>
      <c r="E25" s="27"/>
      <c r="F25" s="27"/>
      <c r="G25" s="27"/>
      <c r="H25" s="27"/>
      <c r="I25" s="27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5">
      <c r="B26" s="6">
        <f t="shared" si="1"/>
        <v>18</v>
      </c>
      <c r="C26" s="6" t="s">
        <v>253</v>
      </c>
      <c r="D26" s="27" t="s">
        <v>254</v>
      </c>
      <c r="E26" s="27"/>
      <c r="F26" s="27"/>
      <c r="G26" s="27"/>
      <c r="H26" s="27"/>
      <c r="I26" s="27"/>
      <c r="J26" s="4">
        <v>75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10.714285714285714</v>
      </c>
    </row>
    <row r="27" spans="2:17" x14ac:dyDescent="0.35">
      <c r="B27" s="6">
        <f t="shared" si="1"/>
        <v>19</v>
      </c>
      <c r="C27" s="6" t="s">
        <v>255</v>
      </c>
      <c r="D27" s="27" t="s">
        <v>256</v>
      </c>
      <c r="E27" s="27"/>
      <c r="F27" s="27"/>
      <c r="G27" s="27"/>
      <c r="H27" s="27"/>
      <c r="I27" s="27"/>
      <c r="J27" s="4">
        <v>85</v>
      </c>
      <c r="K27" s="4"/>
      <c r="L27" s="4"/>
      <c r="M27" s="4"/>
      <c r="N27" s="4"/>
      <c r="O27" s="4"/>
      <c r="P27" s="4"/>
      <c r="Q27" s="10">
        <f t="shared" si="0"/>
        <v>12.142857142857142</v>
      </c>
    </row>
    <row r="28" spans="2:17" x14ac:dyDescent="0.35">
      <c r="B28" s="6">
        <f t="shared" si="1"/>
        <v>20</v>
      </c>
      <c r="C28" s="6" t="s">
        <v>257</v>
      </c>
      <c r="D28" s="27" t="s">
        <v>258</v>
      </c>
      <c r="E28" s="27"/>
      <c r="F28" s="27"/>
      <c r="G28" s="27"/>
      <c r="H28" s="27"/>
      <c r="I28" s="27"/>
      <c r="J28" s="4">
        <v>0</v>
      </c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 t="s">
        <v>259</v>
      </c>
      <c r="D29" s="27" t="s">
        <v>260</v>
      </c>
      <c r="E29" s="27"/>
      <c r="F29" s="27"/>
      <c r="G29" s="27"/>
      <c r="H29" s="27"/>
      <c r="I29" s="27"/>
      <c r="J29" s="4">
        <v>75</v>
      </c>
      <c r="K29" s="4"/>
      <c r="L29" s="4"/>
      <c r="M29" s="4"/>
      <c r="N29" s="4"/>
      <c r="O29" s="4"/>
      <c r="P29" s="4"/>
      <c r="Q29" s="10">
        <f t="shared" si="0"/>
        <v>10.714285714285714</v>
      </c>
    </row>
    <row r="30" spans="2:17" x14ac:dyDescent="0.35">
      <c r="B30" s="6">
        <f t="shared" si="1"/>
        <v>22</v>
      </c>
      <c r="C30" s="6" t="s">
        <v>261</v>
      </c>
      <c r="D30" s="27" t="s">
        <v>262</v>
      </c>
      <c r="E30" s="27"/>
      <c r="F30" s="27"/>
      <c r="G30" s="27"/>
      <c r="H30" s="27"/>
      <c r="I30" s="27"/>
      <c r="J30" s="4">
        <v>83</v>
      </c>
      <c r="K30" s="4"/>
      <c r="L30" s="4"/>
      <c r="M30" s="4"/>
      <c r="N30" s="4"/>
      <c r="O30" s="4"/>
      <c r="P30" s="4"/>
      <c r="Q30" s="10">
        <f t="shared" si="0"/>
        <v>11.857142857142858</v>
      </c>
    </row>
    <row r="31" spans="2:17" x14ac:dyDescent="0.35">
      <c r="B31" s="6">
        <f t="shared" si="1"/>
        <v>23</v>
      </c>
      <c r="C31" s="6" t="s">
        <v>263</v>
      </c>
      <c r="D31" s="27" t="s">
        <v>264</v>
      </c>
      <c r="E31" s="27"/>
      <c r="F31" s="27"/>
      <c r="G31" s="27"/>
      <c r="H31" s="27"/>
      <c r="I31" s="27"/>
      <c r="J31" s="4">
        <v>0</v>
      </c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 t="s">
        <v>265</v>
      </c>
      <c r="D32" s="27" t="s">
        <v>266</v>
      </c>
      <c r="E32" s="27"/>
      <c r="F32" s="27"/>
      <c r="G32" s="27"/>
      <c r="H32" s="27"/>
      <c r="I32" s="27"/>
      <c r="J32" s="4">
        <v>77</v>
      </c>
      <c r="K32" s="4"/>
      <c r="L32" s="4"/>
      <c r="M32" s="4"/>
      <c r="N32" s="4"/>
      <c r="O32" s="4"/>
      <c r="P32" s="4"/>
      <c r="Q32" s="10">
        <f t="shared" si="0"/>
        <v>11</v>
      </c>
    </row>
    <row r="33" spans="2:17" x14ac:dyDescent="0.35">
      <c r="B33" s="6">
        <f t="shared" si="1"/>
        <v>25</v>
      </c>
      <c r="C33" s="6" t="s">
        <v>267</v>
      </c>
      <c r="D33" s="27" t="s">
        <v>268</v>
      </c>
      <c r="E33" s="27"/>
      <c r="F33" s="27"/>
      <c r="G33" s="27"/>
      <c r="H33" s="27"/>
      <c r="I33" s="27"/>
      <c r="J33" s="4">
        <v>90</v>
      </c>
      <c r="K33" s="4"/>
      <c r="L33" s="4"/>
      <c r="M33" s="4"/>
      <c r="N33" s="4"/>
      <c r="O33" s="4"/>
      <c r="P33" s="4"/>
      <c r="Q33" s="10">
        <f t="shared" si="0"/>
        <v>12.857142857142858</v>
      </c>
    </row>
    <row r="34" spans="2:17" x14ac:dyDescent="0.35">
      <c r="B34" s="6">
        <f t="shared" si="1"/>
        <v>26</v>
      </c>
      <c r="C34" s="6" t="s">
        <v>269</v>
      </c>
      <c r="D34" s="27" t="s">
        <v>270</v>
      </c>
      <c r="E34" s="27"/>
      <c r="F34" s="27"/>
      <c r="G34" s="27"/>
      <c r="H34" s="27"/>
      <c r="I34" s="27"/>
      <c r="J34" s="4">
        <v>77</v>
      </c>
      <c r="K34" s="4"/>
      <c r="L34" s="4"/>
      <c r="M34" s="4"/>
      <c r="N34" s="4"/>
      <c r="O34" s="4"/>
      <c r="P34" s="4"/>
      <c r="Q34" s="10">
        <f t="shared" si="0"/>
        <v>11</v>
      </c>
    </row>
    <row r="35" spans="2:17" x14ac:dyDescent="0.35">
      <c r="B35" s="6">
        <f t="shared" si="1"/>
        <v>27</v>
      </c>
      <c r="C35" s="6" t="s">
        <v>271</v>
      </c>
      <c r="D35" s="27" t="s">
        <v>272</v>
      </c>
      <c r="E35" s="27"/>
      <c r="F35" s="27"/>
      <c r="G35" s="27"/>
      <c r="H35" s="27"/>
      <c r="I35" s="27"/>
      <c r="J35" s="4">
        <v>83</v>
      </c>
      <c r="K35" s="4"/>
      <c r="L35" s="4"/>
      <c r="M35" s="4"/>
      <c r="N35" s="4"/>
      <c r="O35" s="4"/>
      <c r="P35" s="4"/>
      <c r="Q35" s="10">
        <f t="shared" si="0"/>
        <v>11.857142857142858</v>
      </c>
    </row>
    <row r="36" spans="2:17" x14ac:dyDescent="0.35">
      <c r="B36" s="6">
        <f t="shared" si="1"/>
        <v>28</v>
      </c>
      <c r="C36" s="6" t="s">
        <v>273</v>
      </c>
      <c r="D36" s="27" t="s">
        <v>274</v>
      </c>
      <c r="E36" s="27"/>
      <c r="F36" s="27"/>
      <c r="G36" s="27"/>
      <c r="H36" s="27"/>
      <c r="I36" s="27"/>
      <c r="J36" s="4">
        <v>83</v>
      </c>
      <c r="K36" s="4"/>
      <c r="L36" s="4"/>
      <c r="M36" s="4"/>
      <c r="N36" s="4"/>
      <c r="O36" s="4"/>
      <c r="P36" s="4"/>
      <c r="Q36" s="10">
        <f t="shared" si="0"/>
        <v>11.857142857142858</v>
      </c>
    </row>
    <row r="37" spans="2:17" x14ac:dyDescent="0.35">
      <c r="B37" s="6">
        <f t="shared" si="1"/>
        <v>29</v>
      </c>
      <c r="C37" s="6" t="s">
        <v>275</v>
      </c>
      <c r="D37" s="27" t="s">
        <v>276</v>
      </c>
      <c r="E37" s="27"/>
      <c r="F37" s="27"/>
      <c r="G37" s="27"/>
      <c r="H37" s="27"/>
      <c r="I37" s="27"/>
      <c r="J37" s="4">
        <v>90</v>
      </c>
      <c r="K37" s="4"/>
      <c r="L37" s="4"/>
      <c r="M37" s="4"/>
      <c r="N37" s="4"/>
      <c r="O37" s="4"/>
      <c r="P37" s="4"/>
      <c r="Q37" s="10">
        <f t="shared" si="0"/>
        <v>12.857142857142858</v>
      </c>
    </row>
    <row r="38" spans="2:17" x14ac:dyDescent="0.35">
      <c r="B38" s="6">
        <f t="shared" si="1"/>
        <v>30</v>
      </c>
      <c r="C38" s="6" t="s">
        <v>277</v>
      </c>
      <c r="D38" s="27" t="s">
        <v>278</v>
      </c>
      <c r="E38" s="27"/>
      <c r="F38" s="27"/>
      <c r="G38" s="27"/>
      <c r="H38" s="27"/>
      <c r="I38" s="27"/>
      <c r="J38" s="4">
        <v>0</v>
      </c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6" t="s">
        <v>19</v>
      </c>
      <c r="I54" s="26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30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18" t="s">
        <v>16</v>
      </c>
      <c r="I57" s="18"/>
      <c r="J57" s="13">
        <f>J54/J56</f>
        <v>0.9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18" t="s">
        <v>17</v>
      </c>
      <c r="I58" s="18"/>
      <c r="J58" s="13">
        <f>J55/J56</f>
        <v>0.1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19"/>
      <c r="K61" s="19"/>
      <c r="L61" s="19"/>
      <c r="M61" s="19"/>
      <c r="N61" s="19"/>
      <c r="O61" s="19"/>
      <c r="P61" s="19"/>
    </row>
    <row r="62" spans="2:17" x14ac:dyDescent="0.3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0" t="s">
        <v>25</v>
      </c>
      <c r="E4" s="30"/>
      <c r="F4" s="30"/>
      <c r="G4" s="30"/>
      <c r="I4" t="s">
        <v>1</v>
      </c>
      <c r="J4" s="31" t="s">
        <v>157</v>
      </c>
      <c r="K4" s="31"/>
      <c r="M4" t="s">
        <v>2</v>
      </c>
      <c r="N4" s="32">
        <v>45205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156</v>
      </c>
      <c r="E6" s="31"/>
      <c r="F6" s="31"/>
      <c r="G6" s="31"/>
      <c r="I6" s="17" t="s">
        <v>22</v>
      </c>
      <c r="J6" s="17"/>
      <c r="K6" s="33" t="s">
        <v>24</v>
      </c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158</v>
      </c>
      <c r="D9" s="27" t="s">
        <v>159</v>
      </c>
      <c r="E9" s="27"/>
      <c r="F9" s="27"/>
      <c r="G9" s="27"/>
      <c r="H9" s="27"/>
      <c r="I9" s="27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35">
      <c r="B10" s="6">
        <f>B9+1</f>
        <v>2</v>
      </c>
      <c r="C10" s="6" t="s">
        <v>160</v>
      </c>
      <c r="D10" s="27" t="s">
        <v>161</v>
      </c>
      <c r="E10" s="27"/>
      <c r="F10" s="27"/>
      <c r="G10" s="27"/>
      <c r="H10" s="27"/>
      <c r="I10" s="27"/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12.142857142857142</v>
      </c>
    </row>
    <row r="11" spans="2:18" x14ac:dyDescent="0.35">
      <c r="B11" s="6">
        <f t="shared" ref="B11:B53" si="1">B10+1</f>
        <v>3</v>
      </c>
      <c r="C11" s="6" t="s">
        <v>162</v>
      </c>
      <c r="D11" s="27" t="s">
        <v>163</v>
      </c>
      <c r="E11" s="27"/>
      <c r="F11" s="27"/>
      <c r="G11" s="27"/>
      <c r="H11" s="27"/>
      <c r="I11" s="27"/>
      <c r="J11" s="4">
        <v>84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</v>
      </c>
    </row>
    <row r="12" spans="2:18" x14ac:dyDescent="0.35">
      <c r="B12" s="6">
        <f t="shared" si="1"/>
        <v>4</v>
      </c>
      <c r="C12" s="6" t="s">
        <v>164</v>
      </c>
      <c r="D12" s="27" t="s">
        <v>165</v>
      </c>
      <c r="E12" s="27"/>
      <c r="F12" s="27"/>
      <c r="G12" s="27"/>
      <c r="H12" s="27"/>
      <c r="I12" s="27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35">
      <c r="B13" s="6">
        <f t="shared" si="1"/>
        <v>5</v>
      </c>
      <c r="C13" s="6" t="s">
        <v>166</v>
      </c>
      <c r="D13" s="27" t="s">
        <v>167</v>
      </c>
      <c r="E13" s="27"/>
      <c r="F13" s="27"/>
      <c r="G13" s="27"/>
      <c r="H13" s="27"/>
      <c r="I13" s="27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35">
      <c r="B14" s="6">
        <f t="shared" si="1"/>
        <v>6</v>
      </c>
      <c r="C14" s="6" t="s">
        <v>168</v>
      </c>
      <c r="D14" s="27" t="s">
        <v>169</v>
      </c>
      <c r="E14" s="27"/>
      <c r="F14" s="27"/>
      <c r="G14" s="27"/>
      <c r="H14" s="27"/>
      <c r="I14" s="27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35">
      <c r="B15" s="6">
        <f t="shared" si="1"/>
        <v>7</v>
      </c>
      <c r="C15" s="6" t="s">
        <v>170</v>
      </c>
      <c r="D15" s="27" t="s">
        <v>171</v>
      </c>
      <c r="E15" s="27"/>
      <c r="F15" s="27"/>
      <c r="G15" s="27"/>
      <c r="H15" s="27"/>
      <c r="I15" s="27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35">
      <c r="B16" s="6">
        <f t="shared" si="1"/>
        <v>8</v>
      </c>
      <c r="C16" s="6" t="s">
        <v>172</v>
      </c>
      <c r="D16" s="27" t="s">
        <v>173</v>
      </c>
      <c r="E16" s="27"/>
      <c r="F16" s="27"/>
      <c r="G16" s="27"/>
      <c r="H16" s="27"/>
      <c r="I16" s="2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6" t="s">
        <v>174</v>
      </c>
      <c r="D17" s="27" t="s">
        <v>175</v>
      </c>
      <c r="E17" s="27"/>
      <c r="F17" s="27"/>
      <c r="G17" s="27"/>
      <c r="H17" s="27"/>
      <c r="I17" s="27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5">
      <c r="B18" s="6">
        <f t="shared" si="1"/>
        <v>10</v>
      </c>
      <c r="C18" s="6" t="s">
        <v>176</v>
      </c>
      <c r="D18" s="27" t="s">
        <v>177</v>
      </c>
      <c r="E18" s="27"/>
      <c r="F18" s="27"/>
      <c r="G18" s="27"/>
      <c r="H18" s="27"/>
      <c r="I18" s="27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35">
      <c r="B19" s="6">
        <f t="shared" si="1"/>
        <v>11</v>
      </c>
      <c r="C19" s="6" t="s">
        <v>178</v>
      </c>
      <c r="D19" s="27" t="s">
        <v>179</v>
      </c>
      <c r="E19" s="27"/>
      <c r="F19" s="27"/>
      <c r="G19" s="27"/>
      <c r="H19" s="27"/>
      <c r="I19" s="27"/>
      <c r="J19" s="4">
        <v>79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11.285714285714286</v>
      </c>
    </row>
    <row r="20" spans="2:17" x14ac:dyDescent="0.35">
      <c r="B20" s="6">
        <f t="shared" si="1"/>
        <v>12</v>
      </c>
      <c r="C20" s="6" t="s">
        <v>180</v>
      </c>
      <c r="D20" s="27" t="s">
        <v>181</v>
      </c>
      <c r="E20" s="27"/>
      <c r="F20" s="27"/>
      <c r="G20" s="27"/>
      <c r="H20" s="27"/>
      <c r="I20" s="27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35">
      <c r="B21" s="6">
        <f t="shared" si="1"/>
        <v>13</v>
      </c>
      <c r="C21" s="6" t="s">
        <v>182</v>
      </c>
      <c r="D21" s="27" t="s">
        <v>183</v>
      </c>
      <c r="E21" s="27"/>
      <c r="F21" s="27"/>
      <c r="G21" s="27"/>
      <c r="H21" s="27"/>
      <c r="I21" s="27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5">
      <c r="B22" s="6">
        <f t="shared" si="1"/>
        <v>14</v>
      </c>
      <c r="C22" s="6" t="s">
        <v>184</v>
      </c>
      <c r="D22" s="27" t="s">
        <v>185</v>
      </c>
      <c r="E22" s="27"/>
      <c r="F22" s="27"/>
      <c r="G22" s="27"/>
      <c r="H22" s="27"/>
      <c r="I22" s="27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35">
      <c r="B23" s="6">
        <f t="shared" si="1"/>
        <v>15</v>
      </c>
      <c r="C23" s="6" t="s">
        <v>186</v>
      </c>
      <c r="D23" s="27" t="s">
        <v>187</v>
      </c>
      <c r="E23" s="27"/>
      <c r="F23" s="27"/>
      <c r="G23" s="27"/>
      <c r="H23" s="27"/>
      <c r="I23" s="27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12.142857142857142</v>
      </c>
    </row>
    <row r="24" spans="2:17" x14ac:dyDescent="0.35">
      <c r="B24" s="6">
        <f t="shared" si="1"/>
        <v>16</v>
      </c>
      <c r="C24" s="6" t="s">
        <v>188</v>
      </c>
      <c r="D24" s="27" t="s">
        <v>189</v>
      </c>
      <c r="E24" s="27"/>
      <c r="F24" s="27"/>
      <c r="G24" s="27"/>
      <c r="H24" s="27"/>
      <c r="I24" s="2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 t="s">
        <v>190</v>
      </c>
      <c r="D25" s="27" t="s">
        <v>191</v>
      </c>
      <c r="E25" s="27"/>
      <c r="F25" s="27"/>
      <c r="G25" s="27"/>
      <c r="H25" s="27"/>
      <c r="I25" s="2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5">
      <c r="B26" s="6">
        <f t="shared" si="1"/>
        <v>18</v>
      </c>
      <c r="C26" s="6" t="s">
        <v>192</v>
      </c>
      <c r="D26" s="27" t="s">
        <v>193</v>
      </c>
      <c r="E26" s="27"/>
      <c r="F26" s="27"/>
      <c r="G26" s="27"/>
      <c r="H26" s="27"/>
      <c r="I26" s="2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5">
      <c r="B27" s="6">
        <f t="shared" si="1"/>
        <v>19</v>
      </c>
      <c r="C27" s="6" t="s">
        <v>194</v>
      </c>
      <c r="D27" s="27" t="s">
        <v>195</v>
      </c>
      <c r="E27" s="27"/>
      <c r="F27" s="27"/>
      <c r="G27" s="27"/>
      <c r="H27" s="27"/>
      <c r="I27" s="27"/>
      <c r="J27" s="4">
        <v>87</v>
      </c>
      <c r="K27" s="4"/>
      <c r="L27" s="4"/>
      <c r="M27" s="4"/>
      <c r="N27" s="4"/>
      <c r="O27" s="4"/>
      <c r="P27" s="4"/>
      <c r="Q27" s="10">
        <f t="shared" si="0"/>
        <v>12.428571428571429</v>
      </c>
    </row>
    <row r="28" spans="2:17" x14ac:dyDescent="0.35">
      <c r="B28" s="6">
        <f t="shared" si="1"/>
        <v>20</v>
      </c>
      <c r="C28" s="6" t="s">
        <v>196</v>
      </c>
      <c r="D28" s="27" t="s">
        <v>197</v>
      </c>
      <c r="E28" s="27"/>
      <c r="F28" s="27"/>
      <c r="G28" s="27"/>
      <c r="H28" s="27"/>
      <c r="I28" s="27"/>
      <c r="J28" s="4">
        <v>85</v>
      </c>
      <c r="K28" s="4"/>
      <c r="L28" s="4"/>
      <c r="M28" s="4"/>
      <c r="N28" s="4"/>
      <c r="O28" s="4"/>
      <c r="P28" s="4"/>
      <c r="Q28" s="10">
        <f t="shared" si="0"/>
        <v>12.142857142857142</v>
      </c>
    </row>
    <row r="29" spans="2:17" x14ac:dyDescent="0.35">
      <c r="B29" s="6">
        <f t="shared" si="1"/>
        <v>21</v>
      </c>
      <c r="C29" s="6" t="s">
        <v>198</v>
      </c>
      <c r="D29" s="27" t="s">
        <v>199</v>
      </c>
      <c r="E29" s="27"/>
      <c r="F29" s="27"/>
      <c r="G29" s="27"/>
      <c r="H29" s="27"/>
      <c r="I29" s="27"/>
      <c r="J29" s="4">
        <v>85</v>
      </c>
      <c r="K29" s="4"/>
      <c r="L29" s="4"/>
      <c r="M29" s="4"/>
      <c r="N29" s="4"/>
      <c r="O29" s="4"/>
      <c r="P29" s="4"/>
      <c r="Q29" s="10">
        <f t="shared" si="0"/>
        <v>12.142857142857142</v>
      </c>
    </row>
    <row r="30" spans="2:17" x14ac:dyDescent="0.35">
      <c r="B30" s="6">
        <f t="shared" si="1"/>
        <v>22</v>
      </c>
      <c r="C30" s="6" t="s">
        <v>200</v>
      </c>
      <c r="D30" s="27" t="s">
        <v>201</v>
      </c>
      <c r="E30" s="27"/>
      <c r="F30" s="27"/>
      <c r="G30" s="27"/>
      <c r="H30" s="27"/>
      <c r="I30" s="27"/>
      <c r="J30" s="4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 t="s">
        <v>202</v>
      </c>
      <c r="D31" s="27" t="s">
        <v>203</v>
      </c>
      <c r="E31" s="27"/>
      <c r="F31" s="27"/>
      <c r="G31" s="27"/>
      <c r="H31" s="27"/>
      <c r="I31" s="27"/>
      <c r="J31" s="4">
        <v>90</v>
      </c>
      <c r="K31" s="4"/>
      <c r="L31" s="4"/>
      <c r="M31" s="4"/>
      <c r="N31" s="4"/>
      <c r="O31" s="4"/>
      <c r="P31" s="4"/>
      <c r="Q31" s="10">
        <f t="shared" si="0"/>
        <v>12.857142857142858</v>
      </c>
    </row>
    <row r="32" spans="2:17" x14ac:dyDescent="0.35">
      <c r="B32" s="6">
        <f t="shared" si="1"/>
        <v>24</v>
      </c>
      <c r="C32" s="6" t="s">
        <v>204</v>
      </c>
      <c r="D32" s="27" t="s">
        <v>205</v>
      </c>
      <c r="E32" s="27"/>
      <c r="F32" s="27"/>
      <c r="G32" s="27"/>
      <c r="H32" s="27"/>
      <c r="I32" s="27"/>
      <c r="J32" s="4">
        <v>90</v>
      </c>
      <c r="K32" s="4"/>
      <c r="L32" s="4"/>
      <c r="M32" s="4"/>
      <c r="N32" s="4"/>
      <c r="O32" s="4"/>
      <c r="P32" s="4"/>
      <c r="Q32" s="10">
        <f t="shared" si="0"/>
        <v>12.857142857142858</v>
      </c>
    </row>
    <row r="33" spans="2:17" x14ac:dyDescent="0.35">
      <c r="B33" s="6">
        <f t="shared" si="1"/>
        <v>25</v>
      </c>
      <c r="C33" s="6" t="s">
        <v>206</v>
      </c>
      <c r="D33" s="27" t="s">
        <v>207</v>
      </c>
      <c r="E33" s="27"/>
      <c r="F33" s="27"/>
      <c r="G33" s="27"/>
      <c r="H33" s="27"/>
      <c r="I33" s="27"/>
      <c r="J33" s="4">
        <v>90</v>
      </c>
      <c r="K33" s="4"/>
      <c r="L33" s="4"/>
      <c r="M33" s="4"/>
      <c r="N33" s="4"/>
      <c r="O33" s="4"/>
      <c r="P33" s="4"/>
      <c r="Q33" s="10">
        <f t="shared" si="0"/>
        <v>12.857142857142858</v>
      </c>
    </row>
    <row r="34" spans="2:17" x14ac:dyDescent="0.35">
      <c r="B34" s="6">
        <f t="shared" si="1"/>
        <v>26</v>
      </c>
      <c r="C34" s="6" t="s">
        <v>208</v>
      </c>
      <c r="D34" s="27" t="s">
        <v>209</v>
      </c>
      <c r="E34" s="27"/>
      <c r="F34" s="27"/>
      <c r="G34" s="27"/>
      <c r="H34" s="27"/>
      <c r="I34" s="27"/>
      <c r="J34" s="4">
        <v>0</v>
      </c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 t="s">
        <v>210</v>
      </c>
      <c r="D35" s="27" t="s">
        <v>211</v>
      </c>
      <c r="E35" s="27"/>
      <c r="F35" s="27"/>
      <c r="G35" s="27"/>
      <c r="H35" s="27"/>
      <c r="I35" s="27"/>
      <c r="J35" s="4">
        <v>75</v>
      </c>
      <c r="K35" s="4"/>
      <c r="L35" s="4"/>
      <c r="M35" s="4"/>
      <c r="N35" s="4"/>
      <c r="O35" s="4"/>
      <c r="P35" s="4"/>
      <c r="Q35" s="10">
        <f t="shared" si="0"/>
        <v>10.714285714285714</v>
      </c>
    </row>
    <row r="36" spans="2:17" x14ac:dyDescent="0.35">
      <c r="B36" s="6">
        <f t="shared" si="1"/>
        <v>28</v>
      </c>
      <c r="C36" s="6" t="s">
        <v>212</v>
      </c>
      <c r="D36" s="27" t="s">
        <v>213</v>
      </c>
      <c r="E36" s="27"/>
      <c r="F36" s="27"/>
      <c r="G36" s="27"/>
      <c r="H36" s="27"/>
      <c r="I36" s="27"/>
      <c r="J36" s="4">
        <v>90</v>
      </c>
      <c r="K36" s="4"/>
      <c r="L36" s="4"/>
      <c r="M36" s="4"/>
      <c r="N36" s="4"/>
      <c r="O36" s="4"/>
      <c r="P36" s="4"/>
      <c r="Q36" s="10">
        <f t="shared" si="0"/>
        <v>12.857142857142858</v>
      </c>
    </row>
    <row r="37" spans="2:17" x14ac:dyDescent="0.35">
      <c r="B37" s="6">
        <f t="shared" si="1"/>
        <v>29</v>
      </c>
      <c r="C37" s="6" t="s">
        <v>214</v>
      </c>
      <c r="D37" s="27" t="s">
        <v>215</v>
      </c>
      <c r="E37" s="27"/>
      <c r="F37" s="27"/>
      <c r="G37" s="27"/>
      <c r="H37" s="27"/>
      <c r="I37" s="27"/>
      <c r="J37" s="4">
        <v>90</v>
      </c>
      <c r="K37" s="4"/>
      <c r="L37" s="4"/>
      <c r="M37" s="4"/>
      <c r="N37" s="4"/>
      <c r="O37" s="4"/>
      <c r="P37" s="4"/>
      <c r="Q37" s="10">
        <f t="shared" si="0"/>
        <v>12.857142857142858</v>
      </c>
    </row>
    <row r="38" spans="2:17" x14ac:dyDescent="0.35">
      <c r="B38" s="6">
        <f t="shared" si="1"/>
        <v>30</v>
      </c>
      <c r="C38" s="6" t="s">
        <v>216</v>
      </c>
      <c r="D38" s="27" t="s">
        <v>217</v>
      </c>
      <c r="E38" s="27"/>
      <c r="F38" s="27"/>
      <c r="G38" s="27"/>
      <c r="H38" s="27"/>
      <c r="I38" s="27"/>
      <c r="J38" s="4">
        <v>0</v>
      </c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6" t="s">
        <v>19</v>
      </c>
      <c r="I54" s="26"/>
      <c r="J54" s="11">
        <f>COUNTIF(J9:J53,"&gt;=70")</f>
        <v>23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7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30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18" t="s">
        <v>16</v>
      </c>
      <c r="I57" s="18"/>
      <c r="J57" s="13">
        <f>J54/J56</f>
        <v>0.76666666666666672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18" t="s">
        <v>17</v>
      </c>
      <c r="I58" s="18"/>
      <c r="J58" s="13">
        <f>J55/J56</f>
        <v>0.23333333333333334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19"/>
      <c r="K61" s="19"/>
      <c r="L61" s="19"/>
      <c r="M61" s="19"/>
      <c r="N61" s="19"/>
      <c r="O61" s="19"/>
      <c r="P61" s="19"/>
    </row>
    <row r="62" spans="2:17" x14ac:dyDescent="0.3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0" t="s">
        <v>26</v>
      </c>
      <c r="E4" s="30"/>
      <c r="F4" s="30"/>
      <c r="G4" s="30"/>
      <c r="I4" t="s">
        <v>1</v>
      </c>
      <c r="J4" s="31" t="s">
        <v>94</v>
      </c>
      <c r="K4" s="31"/>
      <c r="M4" t="s">
        <v>2</v>
      </c>
      <c r="N4" s="32">
        <v>45205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156</v>
      </c>
      <c r="E6" s="31"/>
      <c r="F6" s="31"/>
      <c r="G6" s="31"/>
      <c r="I6" s="17" t="s">
        <v>22</v>
      </c>
      <c r="J6" s="17"/>
      <c r="K6" s="33" t="s">
        <v>24</v>
      </c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27</v>
      </c>
      <c r="D9" s="27" t="s">
        <v>28</v>
      </c>
      <c r="E9" s="27"/>
      <c r="F9" s="27"/>
      <c r="G9" s="27"/>
      <c r="H9" s="27"/>
      <c r="I9" s="27"/>
      <c r="J9" s="4">
        <v>97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13.857142857142858</v>
      </c>
    </row>
    <row r="10" spans="2:18" x14ac:dyDescent="0.35">
      <c r="B10" s="6">
        <f>B9+1</f>
        <v>2</v>
      </c>
      <c r="C10" s="6" t="s">
        <v>29</v>
      </c>
      <c r="D10" s="27" t="s">
        <v>30</v>
      </c>
      <c r="E10" s="27"/>
      <c r="F10" s="27"/>
      <c r="G10" s="27"/>
      <c r="H10" s="27"/>
      <c r="I10" s="27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35">
      <c r="B11" s="6">
        <f t="shared" ref="B11:B53" si="1">B10+1</f>
        <v>3</v>
      </c>
      <c r="C11" s="6" t="s">
        <v>31</v>
      </c>
      <c r="D11" s="27" t="s">
        <v>32</v>
      </c>
      <c r="E11" s="27"/>
      <c r="F11" s="27"/>
      <c r="G11" s="27"/>
      <c r="H11" s="27"/>
      <c r="I11" s="27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5">
      <c r="B12" s="6">
        <f t="shared" si="1"/>
        <v>4</v>
      </c>
      <c r="C12" s="6" t="s">
        <v>33</v>
      </c>
      <c r="D12" s="27" t="s">
        <v>34</v>
      </c>
      <c r="E12" s="27"/>
      <c r="F12" s="27"/>
      <c r="G12" s="27"/>
      <c r="H12" s="27"/>
      <c r="I12" s="27"/>
      <c r="J12" s="4">
        <v>97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13.857142857142858</v>
      </c>
    </row>
    <row r="13" spans="2:18" x14ac:dyDescent="0.35">
      <c r="B13" s="6">
        <f t="shared" si="1"/>
        <v>5</v>
      </c>
      <c r="C13" s="6" t="s">
        <v>35</v>
      </c>
      <c r="D13" s="27" t="s">
        <v>36</v>
      </c>
      <c r="E13" s="27"/>
      <c r="F13" s="27"/>
      <c r="G13" s="27"/>
      <c r="H13" s="27"/>
      <c r="I13" s="27"/>
      <c r="J13" s="4">
        <v>92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13.142857142857142</v>
      </c>
    </row>
    <row r="14" spans="2:18" x14ac:dyDescent="0.35">
      <c r="B14" s="6">
        <f t="shared" si="1"/>
        <v>6</v>
      </c>
      <c r="C14" s="6" t="s">
        <v>37</v>
      </c>
      <c r="D14" s="27" t="s">
        <v>38</v>
      </c>
      <c r="E14" s="27"/>
      <c r="F14" s="27"/>
      <c r="G14" s="27"/>
      <c r="H14" s="27"/>
      <c r="I14" s="27"/>
      <c r="J14" s="4">
        <v>97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13.857142857142858</v>
      </c>
    </row>
    <row r="15" spans="2:18" x14ac:dyDescent="0.35">
      <c r="B15" s="6">
        <f t="shared" si="1"/>
        <v>7</v>
      </c>
      <c r="C15" s="6" t="s">
        <v>39</v>
      </c>
      <c r="D15" s="27" t="s">
        <v>40</v>
      </c>
      <c r="E15" s="27"/>
      <c r="F15" s="27"/>
      <c r="G15" s="27"/>
      <c r="H15" s="27"/>
      <c r="I15" s="27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5">
      <c r="B16" s="6">
        <f t="shared" si="1"/>
        <v>8</v>
      </c>
      <c r="C16" s="6" t="s">
        <v>41</v>
      </c>
      <c r="D16" s="27" t="s">
        <v>42</v>
      </c>
      <c r="E16" s="27"/>
      <c r="F16" s="27"/>
      <c r="G16" s="27"/>
      <c r="H16" s="27"/>
      <c r="I16" s="27"/>
      <c r="J16" s="4">
        <v>88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12.571428571428571</v>
      </c>
    </row>
    <row r="17" spans="2:17" x14ac:dyDescent="0.35">
      <c r="B17" s="6">
        <f t="shared" si="1"/>
        <v>9</v>
      </c>
      <c r="C17" s="6" t="s">
        <v>43</v>
      </c>
      <c r="D17" s="27" t="s">
        <v>44</v>
      </c>
      <c r="E17" s="27"/>
      <c r="F17" s="27"/>
      <c r="G17" s="27"/>
      <c r="H17" s="27"/>
      <c r="I17" s="27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5">
      <c r="B18" s="6">
        <f t="shared" si="1"/>
        <v>10</v>
      </c>
      <c r="C18" s="6" t="s">
        <v>45</v>
      </c>
      <c r="D18" s="27" t="s">
        <v>46</v>
      </c>
      <c r="E18" s="27"/>
      <c r="F18" s="27"/>
      <c r="G18" s="27"/>
      <c r="H18" s="27"/>
      <c r="I18" s="27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35">
      <c r="B19" s="6">
        <f t="shared" si="1"/>
        <v>11</v>
      </c>
      <c r="C19" s="6" t="s">
        <v>47</v>
      </c>
      <c r="D19" s="27" t="s">
        <v>48</v>
      </c>
      <c r="E19" s="27"/>
      <c r="F19" s="27"/>
      <c r="G19" s="27"/>
      <c r="H19" s="27"/>
      <c r="I19" s="27"/>
      <c r="J19" s="4">
        <v>94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13.428571428571429</v>
      </c>
    </row>
    <row r="20" spans="2:17" x14ac:dyDescent="0.35">
      <c r="B20" s="6">
        <f t="shared" si="1"/>
        <v>12</v>
      </c>
      <c r="C20" s="6" t="s">
        <v>49</v>
      </c>
      <c r="D20" s="27" t="s">
        <v>50</v>
      </c>
      <c r="E20" s="27"/>
      <c r="F20" s="27"/>
      <c r="G20" s="27"/>
      <c r="H20" s="27"/>
      <c r="I20" s="2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 t="s">
        <v>51</v>
      </c>
      <c r="D21" s="27" t="s">
        <v>52</v>
      </c>
      <c r="E21" s="27"/>
      <c r="F21" s="27"/>
      <c r="G21" s="27"/>
      <c r="H21" s="27"/>
      <c r="I21" s="27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35">
      <c r="B22" s="6">
        <f t="shared" si="1"/>
        <v>14</v>
      </c>
      <c r="C22" s="6" t="s">
        <v>53</v>
      </c>
      <c r="D22" s="27" t="s">
        <v>54</v>
      </c>
      <c r="E22" s="27"/>
      <c r="F22" s="27"/>
      <c r="G22" s="27"/>
      <c r="H22" s="27"/>
      <c r="I22" s="27"/>
      <c r="J22" s="4">
        <v>93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13.285714285714286</v>
      </c>
    </row>
    <row r="23" spans="2:17" x14ac:dyDescent="0.35">
      <c r="B23" s="6">
        <f t="shared" si="1"/>
        <v>15</v>
      </c>
      <c r="C23" s="6" t="s">
        <v>55</v>
      </c>
      <c r="D23" s="27" t="s">
        <v>56</v>
      </c>
      <c r="E23" s="27"/>
      <c r="F23" s="27"/>
      <c r="G23" s="27"/>
      <c r="H23" s="27"/>
      <c r="I23" s="27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35">
      <c r="B24" s="6">
        <f t="shared" si="1"/>
        <v>16</v>
      </c>
      <c r="C24" s="6" t="s">
        <v>57</v>
      </c>
      <c r="D24" s="27" t="s">
        <v>58</v>
      </c>
      <c r="E24" s="27"/>
      <c r="F24" s="27"/>
      <c r="G24" s="27"/>
      <c r="H24" s="27"/>
      <c r="I24" s="2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27"/>
      <c r="E25" s="27"/>
      <c r="F25" s="27"/>
      <c r="G25" s="27"/>
      <c r="H25" s="27"/>
      <c r="I25" s="27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7"/>
      <c r="E26" s="27"/>
      <c r="F26" s="27"/>
      <c r="G26" s="27"/>
      <c r="H26" s="27"/>
      <c r="I26" s="27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6" t="s">
        <v>19</v>
      </c>
      <c r="I54" s="26"/>
      <c r="J54" s="11">
        <f>COUNTIF(J9:J53,"&gt;=70")</f>
        <v>16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16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18" t="s">
        <v>16</v>
      </c>
      <c r="I57" s="18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18" t="s">
        <v>17</v>
      </c>
      <c r="I58" s="18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19"/>
      <c r="K61" s="19"/>
      <c r="L61" s="19"/>
      <c r="M61" s="19"/>
      <c r="N61" s="19"/>
      <c r="O61" s="19"/>
      <c r="P61" s="19"/>
    </row>
    <row r="62" spans="2:17" x14ac:dyDescent="0.3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0" t="s">
        <v>26</v>
      </c>
      <c r="E4" s="30"/>
      <c r="F4" s="30"/>
      <c r="G4" s="30"/>
      <c r="I4" t="s">
        <v>1</v>
      </c>
      <c r="J4" s="31" t="s">
        <v>93</v>
      </c>
      <c r="K4" s="31"/>
      <c r="M4" t="s">
        <v>2</v>
      </c>
      <c r="N4" s="32">
        <v>45205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156</v>
      </c>
      <c r="E6" s="31"/>
      <c r="F6" s="31"/>
      <c r="G6" s="31"/>
      <c r="I6" s="17" t="s">
        <v>22</v>
      </c>
      <c r="J6" s="17"/>
      <c r="K6" s="33" t="s">
        <v>24</v>
      </c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59</v>
      </c>
      <c r="D9" s="27" t="s">
        <v>60</v>
      </c>
      <c r="E9" s="27"/>
      <c r="F9" s="27"/>
      <c r="G9" s="27"/>
      <c r="H9" s="27"/>
      <c r="I9" s="2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 t="s">
        <v>61</v>
      </c>
      <c r="D10" s="27" t="s">
        <v>62</v>
      </c>
      <c r="E10" s="27"/>
      <c r="F10" s="27"/>
      <c r="G10" s="27"/>
      <c r="H10" s="27"/>
      <c r="I10" s="2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 t="s">
        <v>63</v>
      </c>
      <c r="D11" s="27" t="s">
        <v>64</v>
      </c>
      <c r="E11" s="27"/>
      <c r="F11" s="27"/>
      <c r="G11" s="27"/>
      <c r="H11" s="27"/>
      <c r="I11" s="27"/>
      <c r="J11" s="4">
        <v>97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13.857142857142858</v>
      </c>
    </row>
    <row r="12" spans="2:18" x14ac:dyDescent="0.35">
      <c r="B12" s="6">
        <f t="shared" si="1"/>
        <v>4</v>
      </c>
      <c r="C12" s="6" t="s">
        <v>65</v>
      </c>
      <c r="D12" s="27" t="s">
        <v>66</v>
      </c>
      <c r="E12" s="27"/>
      <c r="F12" s="27"/>
      <c r="G12" s="27"/>
      <c r="H12" s="27"/>
      <c r="I12" s="2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 t="s">
        <v>67</v>
      </c>
      <c r="D13" s="27" t="s">
        <v>68</v>
      </c>
      <c r="E13" s="27"/>
      <c r="F13" s="27"/>
      <c r="G13" s="27"/>
      <c r="H13" s="27"/>
      <c r="I13" s="27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5">
      <c r="B14" s="6">
        <f t="shared" si="1"/>
        <v>6</v>
      </c>
      <c r="C14" s="6" t="s">
        <v>69</v>
      </c>
      <c r="D14" s="27" t="s">
        <v>70</v>
      </c>
      <c r="E14" s="27"/>
      <c r="F14" s="27"/>
      <c r="G14" s="27"/>
      <c r="H14" s="27"/>
      <c r="I14" s="27"/>
      <c r="J14" s="4">
        <v>97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13.857142857142858</v>
      </c>
    </row>
    <row r="15" spans="2:18" x14ac:dyDescent="0.35">
      <c r="B15" s="6">
        <f t="shared" si="1"/>
        <v>7</v>
      </c>
      <c r="C15" s="6" t="s">
        <v>71</v>
      </c>
      <c r="D15" s="27" t="s">
        <v>72</v>
      </c>
      <c r="E15" s="27"/>
      <c r="F15" s="27"/>
      <c r="G15" s="27"/>
      <c r="H15" s="27"/>
      <c r="I15" s="27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18" x14ac:dyDescent="0.35">
      <c r="B16" s="6">
        <f t="shared" si="1"/>
        <v>8</v>
      </c>
      <c r="C16" s="6" t="s">
        <v>73</v>
      </c>
      <c r="D16" s="27" t="s">
        <v>74</v>
      </c>
      <c r="E16" s="27"/>
      <c r="F16" s="27"/>
      <c r="G16" s="27"/>
      <c r="H16" s="27"/>
      <c r="I16" s="27"/>
      <c r="J16" s="4">
        <v>89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12.714285714285714</v>
      </c>
    </row>
    <row r="17" spans="2:17" x14ac:dyDescent="0.35">
      <c r="B17" s="6">
        <f t="shared" si="1"/>
        <v>9</v>
      </c>
      <c r="C17" s="6" t="s">
        <v>75</v>
      </c>
      <c r="D17" s="27" t="s">
        <v>76</v>
      </c>
      <c r="E17" s="27"/>
      <c r="F17" s="27"/>
      <c r="G17" s="27"/>
      <c r="H17" s="27"/>
      <c r="I17" s="27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35">
      <c r="B18" s="6">
        <f t="shared" si="1"/>
        <v>10</v>
      </c>
      <c r="C18" s="6" t="s">
        <v>77</v>
      </c>
      <c r="D18" s="27" t="s">
        <v>78</v>
      </c>
      <c r="E18" s="27"/>
      <c r="F18" s="27"/>
      <c r="G18" s="27"/>
      <c r="H18" s="27"/>
      <c r="I18" s="2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5">
      <c r="B19" s="6">
        <f t="shared" si="1"/>
        <v>11</v>
      </c>
      <c r="C19" s="6" t="s">
        <v>79</v>
      </c>
      <c r="D19" s="27" t="s">
        <v>80</v>
      </c>
      <c r="E19" s="27"/>
      <c r="F19" s="27"/>
      <c r="G19" s="27"/>
      <c r="H19" s="27"/>
      <c r="I19" s="27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5">
      <c r="B20" s="6">
        <f t="shared" si="1"/>
        <v>12</v>
      </c>
      <c r="C20" s="16" t="s">
        <v>81</v>
      </c>
      <c r="D20" s="27" t="s">
        <v>82</v>
      </c>
      <c r="E20" s="27"/>
      <c r="F20" s="27"/>
      <c r="G20" s="27"/>
      <c r="H20" s="27"/>
      <c r="I20" s="2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5">
      <c r="B21" s="6">
        <f t="shared" si="1"/>
        <v>13</v>
      </c>
      <c r="C21" s="6" t="s">
        <v>83</v>
      </c>
      <c r="D21" s="27" t="s">
        <v>84</v>
      </c>
      <c r="E21" s="27"/>
      <c r="F21" s="27"/>
      <c r="G21" s="27"/>
      <c r="H21" s="27"/>
      <c r="I21" s="2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 t="s">
        <v>85</v>
      </c>
      <c r="D22" s="27" t="s">
        <v>86</v>
      </c>
      <c r="E22" s="27"/>
      <c r="F22" s="27"/>
      <c r="G22" s="27"/>
      <c r="H22" s="27"/>
      <c r="I22" s="2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 t="s">
        <v>87</v>
      </c>
      <c r="D23" s="27" t="s">
        <v>88</v>
      </c>
      <c r="E23" s="27"/>
      <c r="F23" s="27"/>
      <c r="G23" s="27"/>
      <c r="H23" s="27"/>
      <c r="I23" s="27"/>
      <c r="J23" s="4">
        <v>93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13.285714285714286</v>
      </c>
    </row>
    <row r="24" spans="2:17" x14ac:dyDescent="0.35">
      <c r="B24" s="6">
        <f t="shared" si="1"/>
        <v>16</v>
      </c>
      <c r="C24" s="6" t="s">
        <v>89</v>
      </c>
      <c r="D24" s="27" t="s">
        <v>90</v>
      </c>
      <c r="E24" s="27"/>
      <c r="F24" s="27"/>
      <c r="G24" s="27"/>
      <c r="H24" s="27"/>
      <c r="I24" s="2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 t="s">
        <v>91</v>
      </c>
      <c r="D25" s="27" t="s">
        <v>92</v>
      </c>
      <c r="E25" s="27"/>
      <c r="F25" s="27"/>
      <c r="G25" s="27"/>
      <c r="H25" s="27"/>
      <c r="I25" s="27"/>
      <c r="J25" s="4">
        <v>92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13.142857142857142</v>
      </c>
    </row>
    <row r="26" spans="2:17" x14ac:dyDescent="0.35">
      <c r="B26" s="6">
        <f t="shared" si="1"/>
        <v>18</v>
      </c>
      <c r="C26" s="6"/>
      <c r="D26" s="27"/>
      <c r="E26" s="27"/>
      <c r="F26" s="27"/>
      <c r="G26" s="27"/>
      <c r="H26" s="27"/>
      <c r="I26" s="27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5"/>
      <c r="E30" s="36"/>
      <c r="F30" s="36"/>
      <c r="G30" s="36"/>
      <c r="H30" s="36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5"/>
      <c r="E31" s="36"/>
      <c r="F31" s="36"/>
      <c r="G31" s="36"/>
      <c r="H31" s="36"/>
      <c r="I31" s="3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5"/>
      <c r="E32" s="36"/>
      <c r="F32" s="36"/>
      <c r="G32" s="36"/>
      <c r="H32" s="36"/>
      <c r="I32" s="3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5"/>
      <c r="E33" s="36"/>
      <c r="F33" s="36"/>
      <c r="G33" s="36"/>
      <c r="H33" s="36"/>
      <c r="I33" s="3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6" t="s">
        <v>19</v>
      </c>
      <c r="I54" s="26"/>
      <c r="J54" s="11">
        <f>COUNTIF(J9:J53,"&gt;=70")</f>
        <v>14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17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18" t="s">
        <v>16</v>
      </c>
      <c r="I57" s="18"/>
      <c r="J57" s="13">
        <f>J54/J56</f>
        <v>0.82352941176470584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18" t="s">
        <v>17</v>
      </c>
      <c r="I58" s="18"/>
      <c r="J58" s="13">
        <f>J55/J56</f>
        <v>0.17647058823529413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19"/>
      <c r="K61" s="19"/>
      <c r="L61" s="19"/>
      <c r="M61" s="19"/>
      <c r="N61" s="19"/>
      <c r="O61" s="19"/>
      <c r="P61" s="19"/>
    </row>
    <row r="62" spans="2:17" x14ac:dyDescent="0.3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T11" sqref="T1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0" t="s">
        <v>279</v>
      </c>
      <c r="E4" s="30"/>
      <c r="F4" s="30"/>
      <c r="G4" s="30"/>
      <c r="I4" t="s">
        <v>1</v>
      </c>
      <c r="J4" s="31" t="s">
        <v>155</v>
      </c>
      <c r="K4" s="31"/>
      <c r="M4" t="s">
        <v>2</v>
      </c>
      <c r="N4" s="32">
        <v>45205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156</v>
      </c>
      <c r="E6" s="31"/>
      <c r="F6" s="31"/>
      <c r="G6" s="31"/>
      <c r="I6" s="17" t="s">
        <v>22</v>
      </c>
      <c r="J6" s="17"/>
      <c r="K6" s="33" t="s">
        <v>24</v>
      </c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95</v>
      </c>
      <c r="D9" s="27" t="s">
        <v>96</v>
      </c>
      <c r="E9" s="27"/>
      <c r="F9" s="27"/>
      <c r="G9" s="27"/>
      <c r="H9" s="27"/>
      <c r="I9" s="27"/>
      <c r="J9" s="4">
        <v>100</v>
      </c>
      <c r="K9" s="4">
        <v>0</v>
      </c>
      <c r="L9" s="4"/>
      <c r="M9" s="4"/>
      <c r="N9" s="4"/>
      <c r="O9" s="4"/>
      <c r="P9" s="4"/>
      <c r="Q9" s="10">
        <f>SUM(J9:P9)/7</f>
        <v>14.285714285714286</v>
      </c>
    </row>
    <row r="10" spans="2:18" x14ac:dyDescent="0.35">
      <c r="B10" s="6">
        <f>B9+1</f>
        <v>2</v>
      </c>
      <c r="C10" s="6" t="s">
        <v>97</v>
      </c>
      <c r="D10" s="27" t="s">
        <v>98</v>
      </c>
      <c r="E10" s="27"/>
      <c r="F10" s="27"/>
      <c r="G10" s="27"/>
      <c r="H10" s="27"/>
      <c r="I10" s="27"/>
      <c r="J10" s="4">
        <v>100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14.285714285714286</v>
      </c>
    </row>
    <row r="11" spans="2:18" x14ac:dyDescent="0.35">
      <c r="B11" s="6">
        <f t="shared" ref="B11:B53" si="1">B10+1</f>
        <v>3</v>
      </c>
      <c r="C11" s="6" t="s">
        <v>99</v>
      </c>
      <c r="D11" s="27" t="s">
        <v>100</v>
      </c>
      <c r="E11" s="27"/>
      <c r="F11" s="27"/>
      <c r="G11" s="27"/>
      <c r="H11" s="27"/>
      <c r="I11" s="27"/>
      <c r="J11" s="4">
        <v>100</v>
      </c>
      <c r="K11" s="4">
        <v>0</v>
      </c>
      <c r="L11" s="4"/>
      <c r="M11" s="4"/>
      <c r="N11" s="4"/>
      <c r="O11" s="4"/>
      <c r="P11" s="4"/>
      <c r="Q11" s="10">
        <f t="shared" si="0"/>
        <v>14.285714285714286</v>
      </c>
    </row>
    <row r="12" spans="2:18" x14ac:dyDescent="0.35">
      <c r="B12" s="6">
        <f t="shared" si="1"/>
        <v>4</v>
      </c>
      <c r="C12" s="6" t="s">
        <v>101</v>
      </c>
      <c r="D12" s="27" t="s">
        <v>102</v>
      </c>
      <c r="E12" s="27"/>
      <c r="F12" s="27"/>
      <c r="G12" s="27"/>
      <c r="H12" s="27"/>
      <c r="I12" s="27"/>
      <c r="J12" s="4">
        <v>100</v>
      </c>
      <c r="K12" s="4">
        <v>0</v>
      </c>
      <c r="L12" s="4"/>
      <c r="M12" s="4"/>
      <c r="N12" s="4"/>
      <c r="O12" s="4"/>
      <c r="P12" s="4"/>
      <c r="Q12" s="10">
        <f t="shared" si="0"/>
        <v>14.285714285714286</v>
      </c>
    </row>
    <row r="13" spans="2:18" x14ac:dyDescent="0.35">
      <c r="B13" s="6">
        <f t="shared" si="1"/>
        <v>5</v>
      </c>
      <c r="C13" s="6" t="s">
        <v>103</v>
      </c>
      <c r="D13" s="27" t="s">
        <v>104</v>
      </c>
      <c r="E13" s="27"/>
      <c r="F13" s="27"/>
      <c r="G13" s="27"/>
      <c r="H13" s="27"/>
      <c r="I13" s="27"/>
      <c r="J13" s="4">
        <v>90</v>
      </c>
      <c r="K13" s="4">
        <v>0</v>
      </c>
      <c r="L13" s="4"/>
      <c r="M13" s="4"/>
      <c r="N13" s="4"/>
      <c r="O13" s="4"/>
      <c r="P13" s="4"/>
      <c r="Q13" s="10">
        <f t="shared" si="0"/>
        <v>12.857142857142858</v>
      </c>
    </row>
    <row r="14" spans="2:18" x14ac:dyDescent="0.35">
      <c r="B14" s="6">
        <f t="shared" si="1"/>
        <v>6</v>
      </c>
      <c r="C14" s="6" t="s">
        <v>105</v>
      </c>
      <c r="D14" s="27" t="s">
        <v>106</v>
      </c>
      <c r="E14" s="27"/>
      <c r="F14" s="27"/>
      <c r="G14" s="27"/>
      <c r="H14" s="27"/>
      <c r="I14" s="27"/>
      <c r="J14" s="4">
        <v>100</v>
      </c>
      <c r="K14" s="4">
        <v>0</v>
      </c>
      <c r="L14" s="4"/>
      <c r="M14" s="4"/>
      <c r="N14" s="4"/>
      <c r="O14" s="4"/>
      <c r="P14" s="4"/>
      <c r="Q14" s="10">
        <f t="shared" si="0"/>
        <v>14.285714285714286</v>
      </c>
    </row>
    <row r="15" spans="2:18" x14ac:dyDescent="0.35">
      <c r="B15" s="6">
        <f t="shared" si="1"/>
        <v>7</v>
      </c>
      <c r="C15" s="6" t="s">
        <v>107</v>
      </c>
      <c r="D15" s="27" t="s">
        <v>108</v>
      </c>
      <c r="E15" s="27"/>
      <c r="F15" s="27"/>
      <c r="G15" s="27"/>
      <c r="H15" s="27"/>
      <c r="I15" s="27"/>
      <c r="J15" s="4">
        <v>76</v>
      </c>
      <c r="K15" s="4">
        <v>0</v>
      </c>
      <c r="L15" s="4"/>
      <c r="M15" s="4"/>
      <c r="N15" s="4"/>
      <c r="O15" s="4"/>
      <c r="P15" s="4"/>
      <c r="Q15" s="10">
        <f t="shared" si="0"/>
        <v>10.857142857142858</v>
      </c>
    </row>
    <row r="16" spans="2:18" x14ac:dyDescent="0.35">
      <c r="B16" s="6">
        <f t="shared" si="1"/>
        <v>8</v>
      </c>
      <c r="C16" s="6" t="s">
        <v>109</v>
      </c>
      <c r="D16" s="27" t="s">
        <v>110</v>
      </c>
      <c r="E16" s="27"/>
      <c r="F16" s="27"/>
      <c r="G16" s="27"/>
      <c r="H16" s="27"/>
      <c r="I16" s="27"/>
      <c r="J16" s="4">
        <v>94</v>
      </c>
      <c r="K16" s="4">
        <v>0</v>
      </c>
      <c r="L16" s="4"/>
      <c r="M16" s="4"/>
      <c r="N16" s="4"/>
      <c r="O16" s="4"/>
      <c r="P16" s="4"/>
      <c r="Q16" s="10">
        <f t="shared" si="0"/>
        <v>13.428571428571429</v>
      </c>
    </row>
    <row r="17" spans="2:17" x14ac:dyDescent="0.35">
      <c r="B17" s="6">
        <f t="shared" si="1"/>
        <v>9</v>
      </c>
      <c r="C17" s="6" t="s">
        <v>111</v>
      </c>
      <c r="D17" s="27" t="s">
        <v>112</v>
      </c>
      <c r="E17" s="27"/>
      <c r="F17" s="27"/>
      <c r="G17" s="27"/>
      <c r="H17" s="27"/>
      <c r="I17" s="27"/>
      <c r="J17" s="4">
        <v>100</v>
      </c>
      <c r="K17" s="4">
        <v>0</v>
      </c>
      <c r="L17" s="4"/>
      <c r="M17" s="4"/>
      <c r="N17" s="4"/>
      <c r="O17" s="4"/>
      <c r="P17" s="4"/>
      <c r="Q17" s="10">
        <f t="shared" si="0"/>
        <v>14.285714285714286</v>
      </c>
    </row>
    <row r="18" spans="2:17" x14ac:dyDescent="0.35">
      <c r="B18" s="6">
        <f t="shared" si="1"/>
        <v>10</v>
      </c>
      <c r="C18" s="6" t="s">
        <v>113</v>
      </c>
      <c r="D18" s="27" t="s">
        <v>114</v>
      </c>
      <c r="E18" s="27"/>
      <c r="F18" s="27"/>
      <c r="G18" s="27"/>
      <c r="H18" s="27"/>
      <c r="I18" s="2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5">
      <c r="B19" s="6">
        <f t="shared" si="1"/>
        <v>11</v>
      </c>
      <c r="C19" s="6" t="s">
        <v>115</v>
      </c>
      <c r="D19" s="27" t="s">
        <v>116</v>
      </c>
      <c r="E19" s="27"/>
      <c r="F19" s="27"/>
      <c r="G19" s="27"/>
      <c r="H19" s="27"/>
      <c r="I19" s="27"/>
      <c r="J19" s="4">
        <v>100</v>
      </c>
      <c r="K19" s="4">
        <v>0</v>
      </c>
      <c r="L19" s="4"/>
      <c r="M19" s="4"/>
      <c r="N19" s="4"/>
      <c r="O19" s="4"/>
      <c r="P19" s="4"/>
      <c r="Q19" s="10">
        <f t="shared" si="0"/>
        <v>14.285714285714286</v>
      </c>
    </row>
    <row r="20" spans="2:17" x14ac:dyDescent="0.35">
      <c r="B20" s="6">
        <f t="shared" si="1"/>
        <v>12</v>
      </c>
      <c r="C20" s="6" t="s">
        <v>117</v>
      </c>
      <c r="D20" s="27" t="s">
        <v>118</v>
      </c>
      <c r="E20" s="27"/>
      <c r="F20" s="27"/>
      <c r="G20" s="27"/>
      <c r="H20" s="27"/>
      <c r="I20" s="27"/>
      <c r="J20" s="4">
        <v>90</v>
      </c>
      <c r="K20" s="4">
        <v>0</v>
      </c>
      <c r="L20" s="4"/>
      <c r="M20" s="4"/>
      <c r="N20" s="4"/>
      <c r="O20" s="4"/>
      <c r="P20" s="4"/>
      <c r="Q20" s="10">
        <f t="shared" si="0"/>
        <v>12.857142857142858</v>
      </c>
    </row>
    <row r="21" spans="2:17" x14ac:dyDescent="0.35">
      <c r="B21" s="6">
        <f t="shared" si="1"/>
        <v>13</v>
      </c>
      <c r="C21" s="6" t="s">
        <v>119</v>
      </c>
      <c r="D21" s="27" t="s">
        <v>120</v>
      </c>
      <c r="E21" s="27"/>
      <c r="F21" s="27"/>
      <c r="G21" s="27"/>
      <c r="H21" s="27"/>
      <c r="I21" s="27"/>
      <c r="J21" s="4">
        <v>92</v>
      </c>
      <c r="K21" s="4">
        <v>0</v>
      </c>
      <c r="L21" s="4"/>
      <c r="M21" s="4"/>
      <c r="N21" s="4"/>
      <c r="O21" s="4"/>
      <c r="P21" s="4"/>
      <c r="Q21" s="10">
        <f t="shared" si="0"/>
        <v>13.142857142857142</v>
      </c>
    </row>
    <row r="22" spans="2:17" x14ac:dyDescent="0.35">
      <c r="B22" s="6">
        <f t="shared" si="1"/>
        <v>14</v>
      </c>
      <c r="C22" s="6" t="s">
        <v>121</v>
      </c>
      <c r="D22" s="27" t="s">
        <v>122</v>
      </c>
      <c r="E22" s="27"/>
      <c r="F22" s="27"/>
      <c r="G22" s="27"/>
      <c r="H22" s="27"/>
      <c r="I22" s="27"/>
      <c r="J22" s="4">
        <v>86</v>
      </c>
      <c r="K22" s="4">
        <v>0</v>
      </c>
      <c r="L22" s="4"/>
      <c r="M22" s="4"/>
      <c r="N22" s="4"/>
      <c r="O22" s="4"/>
      <c r="P22" s="4"/>
      <c r="Q22" s="10">
        <f t="shared" si="0"/>
        <v>12.285714285714286</v>
      </c>
    </row>
    <row r="23" spans="2:17" x14ac:dyDescent="0.35">
      <c r="B23" s="6">
        <f t="shared" si="1"/>
        <v>15</v>
      </c>
      <c r="C23" s="6" t="s">
        <v>123</v>
      </c>
      <c r="D23" s="27" t="s">
        <v>124</v>
      </c>
      <c r="E23" s="27"/>
      <c r="F23" s="27"/>
      <c r="G23" s="27"/>
      <c r="H23" s="27"/>
      <c r="I23" s="2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5">
      <c r="B24" s="6">
        <f t="shared" si="1"/>
        <v>16</v>
      </c>
      <c r="C24" s="6" t="s">
        <v>125</v>
      </c>
      <c r="D24" s="27" t="s">
        <v>126</v>
      </c>
      <c r="E24" s="27"/>
      <c r="F24" s="27"/>
      <c r="G24" s="27"/>
      <c r="H24" s="27"/>
      <c r="I24" s="2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5">
      <c r="B25" s="6">
        <f t="shared" si="1"/>
        <v>17</v>
      </c>
      <c r="C25" s="6" t="s">
        <v>127</v>
      </c>
      <c r="D25" s="27" t="s">
        <v>128</v>
      </c>
      <c r="E25" s="27"/>
      <c r="F25" s="27"/>
      <c r="G25" s="27"/>
      <c r="H25" s="27"/>
      <c r="I25" s="2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5">
      <c r="B26" s="6">
        <f t="shared" si="1"/>
        <v>18</v>
      </c>
      <c r="C26" s="6" t="s">
        <v>129</v>
      </c>
      <c r="D26" s="27" t="s">
        <v>130</v>
      </c>
      <c r="E26" s="27"/>
      <c r="F26" s="27"/>
      <c r="G26" s="27"/>
      <c r="H26" s="27"/>
      <c r="I26" s="2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5">
      <c r="B27" s="6">
        <f t="shared" si="1"/>
        <v>19</v>
      </c>
      <c r="C27" s="6" t="s">
        <v>131</v>
      </c>
      <c r="D27" s="27" t="s">
        <v>132</v>
      </c>
      <c r="E27" s="27"/>
      <c r="F27" s="27"/>
      <c r="G27" s="27"/>
      <c r="H27" s="27"/>
      <c r="I27" s="2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 t="s">
        <v>133</v>
      </c>
      <c r="D28" s="27" t="s">
        <v>134</v>
      </c>
      <c r="E28" s="27"/>
      <c r="F28" s="27"/>
      <c r="G28" s="27"/>
      <c r="H28" s="27"/>
      <c r="I28" s="27"/>
      <c r="J28" s="4">
        <v>90</v>
      </c>
      <c r="K28" s="4"/>
      <c r="L28" s="4"/>
      <c r="M28" s="4"/>
      <c r="N28" s="4"/>
      <c r="O28" s="4"/>
      <c r="P28" s="4"/>
      <c r="Q28" s="10">
        <f t="shared" si="0"/>
        <v>12.857142857142858</v>
      </c>
    </row>
    <row r="29" spans="2:17" x14ac:dyDescent="0.35">
      <c r="B29" s="6">
        <f t="shared" si="1"/>
        <v>21</v>
      </c>
      <c r="C29" s="6" t="s">
        <v>135</v>
      </c>
      <c r="D29" s="27" t="s">
        <v>136</v>
      </c>
      <c r="E29" s="27"/>
      <c r="F29" s="27"/>
      <c r="G29" s="27"/>
      <c r="H29" s="27"/>
      <c r="I29" s="2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 t="s">
        <v>137</v>
      </c>
      <c r="D30" s="27" t="s">
        <v>138</v>
      </c>
      <c r="E30" s="27"/>
      <c r="F30" s="27"/>
      <c r="G30" s="27"/>
      <c r="H30" s="27"/>
      <c r="I30" s="2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 t="s">
        <v>139</v>
      </c>
      <c r="D31" s="27" t="s">
        <v>140</v>
      </c>
      <c r="E31" s="27"/>
      <c r="F31" s="27"/>
      <c r="G31" s="27"/>
      <c r="H31" s="27"/>
      <c r="I31" s="27"/>
      <c r="J31" s="4">
        <v>92</v>
      </c>
      <c r="K31" s="4"/>
      <c r="L31" s="4"/>
      <c r="M31" s="4"/>
      <c r="N31" s="4"/>
      <c r="O31" s="4"/>
      <c r="P31" s="4"/>
      <c r="Q31" s="10">
        <f t="shared" si="0"/>
        <v>13.142857142857142</v>
      </c>
    </row>
    <row r="32" spans="2:17" x14ac:dyDescent="0.35">
      <c r="B32" s="6">
        <f t="shared" si="1"/>
        <v>24</v>
      </c>
      <c r="C32" s="6" t="s">
        <v>141</v>
      </c>
      <c r="D32" s="27" t="s">
        <v>142</v>
      </c>
      <c r="E32" s="27"/>
      <c r="F32" s="27"/>
      <c r="G32" s="27"/>
      <c r="H32" s="27"/>
      <c r="I32" s="2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 t="s">
        <v>143</v>
      </c>
      <c r="D33" s="27" t="s">
        <v>144</v>
      </c>
      <c r="E33" s="27"/>
      <c r="F33" s="27"/>
      <c r="G33" s="27"/>
      <c r="H33" s="27"/>
      <c r="I33" s="2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 t="s">
        <v>145</v>
      </c>
      <c r="D34" s="27" t="s">
        <v>146</v>
      </c>
      <c r="E34" s="27"/>
      <c r="F34" s="27"/>
      <c r="G34" s="27"/>
      <c r="H34" s="27"/>
      <c r="I34" s="27"/>
      <c r="J34" s="4">
        <v>88</v>
      </c>
      <c r="K34" s="4"/>
      <c r="L34" s="4"/>
      <c r="M34" s="4"/>
      <c r="N34" s="4"/>
      <c r="O34" s="4"/>
      <c r="P34" s="4"/>
      <c r="Q34" s="10">
        <f t="shared" si="0"/>
        <v>12.571428571428571</v>
      </c>
    </row>
    <row r="35" spans="2:17" x14ac:dyDescent="0.35">
      <c r="B35" s="6">
        <f t="shared" si="1"/>
        <v>27</v>
      </c>
      <c r="C35" s="6" t="s">
        <v>147</v>
      </c>
      <c r="D35" s="27" t="s">
        <v>148</v>
      </c>
      <c r="E35" s="27"/>
      <c r="F35" s="27"/>
      <c r="G35" s="27"/>
      <c r="H35" s="27"/>
      <c r="I35" s="27"/>
      <c r="J35" s="4">
        <v>97</v>
      </c>
      <c r="K35" s="4"/>
      <c r="L35" s="4"/>
      <c r="M35" s="4"/>
      <c r="N35" s="4"/>
      <c r="O35" s="4"/>
      <c r="P35" s="4"/>
      <c r="Q35" s="10">
        <f t="shared" si="0"/>
        <v>13.857142857142858</v>
      </c>
    </row>
    <row r="36" spans="2:17" x14ac:dyDescent="0.35">
      <c r="B36" s="6">
        <f t="shared" si="1"/>
        <v>28</v>
      </c>
      <c r="C36" s="6" t="s">
        <v>149</v>
      </c>
      <c r="D36" s="27" t="s">
        <v>150</v>
      </c>
      <c r="E36" s="27"/>
      <c r="F36" s="27"/>
      <c r="G36" s="27"/>
      <c r="H36" s="27"/>
      <c r="I36" s="27"/>
      <c r="J36" s="4">
        <v>97</v>
      </c>
      <c r="K36" s="4"/>
      <c r="L36" s="4"/>
      <c r="M36" s="4"/>
      <c r="N36" s="4"/>
      <c r="O36" s="4"/>
      <c r="P36" s="4"/>
      <c r="Q36" s="10">
        <f t="shared" si="0"/>
        <v>13.857142857142858</v>
      </c>
    </row>
    <row r="37" spans="2:17" x14ac:dyDescent="0.35">
      <c r="B37" s="6">
        <f t="shared" si="1"/>
        <v>29</v>
      </c>
      <c r="C37" s="6" t="s">
        <v>151</v>
      </c>
      <c r="D37" s="27" t="s">
        <v>152</v>
      </c>
      <c r="E37" s="27"/>
      <c r="F37" s="27"/>
      <c r="G37" s="27"/>
      <c r="H37" s="27"/>
      <c r="I37" s="27"/>
      <c r="J37" s="4">
        <v>100</v>
      </c>
      <c r="K37" s="4"/>
      <c r="L37" s="4"/>
      <c r="M37" s="4"/>
      <c r="N37" s="4"/>
      <c r="O37" s="4"/>
      <c r="P37" s="4"/>
      <c r="Q37" s="10">
        <f t="shared" si="0"/>
        <v>14.285714285714286</v>
      </c>
    </row>
    <row r="38" spans="2:17" x14ac:dyDescent="0.35">
      <c r="B38" s="6">
        <f t="shared" si="1"/>
        <v>30</v>
      </c>
      <c r="C38" s="6" t="s">
        <v>153</v>
      </c>
      <c r="D38" s="27" t="s">
        <v>154</v>
      </c>
      <c r="E38" s="27"/>
      <c r="F38" s="27"/>
      <c r="G38" s="27"/>
      <c r="H38" s="27"/>
      <c r="I38" s="27"/>
      <c r="J38" s="4">
        <v>92</v>
      </c>
      <c r="K38" s="4"/>
      <c r="L38" s="4"/>
      <c r="M38" s="4"/>
      <c r="N38" s="4"/>
      <c r="O38" s="4"/>
      <c r="P38" s="4"/>
      <c r="Q38" s="10">
        <f t="shared" si="0"/>
        <v>13.142857142857142</v>
      </c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6" t="s">
        <v>19</v>
      </c>
      <c r="I54" s="26"/>
      <c r="J54" s="11">
        <f>COUNTIF(J9:J53,"&gt;=70")</f>
        <v>30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30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7"/>
      <c r="D57" s="17"/>
      <c r="E57" s="1"/>
      <c r="H57" s="18" t="s">
        <v>16</v>
      </c>
      <c r="I57" s="18"/>
      <c r="J57" s="13">
        <f>J54/J56</f>
        <v>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7"/>
      <c r="D58" s="17"/>
      <c r="E58" s="1"/>
      <c r="H58" s="18" t="s">
        <v>17</v>
      </c>
      <c r="I58" s="18"/>
      <c r="J58" s="13">
        <f>J55/J56</f>
        <v>0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19"/>
      <c r="K61" s="19"/>
      <c r="L61" s="19"/>
      <c r="M61" s="19"/>
      <c r="N61" s="19"/>
      <c r="O61" s="19"/>
      <c r="P61" s="19"/>
    </row>
    <row r="62" spans="2:17" x14ac:dyDescent="0.3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2</vt:lpstr>
      <vt:lpstr>MATERIA 1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 de Jesús</cp:lastModifiedBy>
  <cp:lastPrinted>2023-03-21T15:13:53Z</cp:lastPrinted>
  <dcterms:created xsi:type="dcterms:W3CDTF">2023-03-14T19:16:59Z</dcterms:created>
  <dcterms:modified xsi:type="dcterms:W3CDTF">2023-10-09T22:04:44Z</dcterms:modified>
</cp:coreProperties>
</file>