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cnologico2023\Sep-ene2024\Reportes SGI\SGI-R1-04102023\"/>
    </mc:Choice>
  </mc:AlternateContent>
  <xr:revisionPtr revIDLastSave="0" documentId="13_ncr:1_{A193B0F7-CC8B-49FE-8B68-95C9C8E83B6C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TALLER DE ETICA" sheetId="1" r:id="rId1"/>
    <sheet name="MATEMATICAS DISCRETAS" sheetId="3" r:id="rId2"/>
    <sheet name="SISTEMAS OPERATIVOS 1 104A" sheetId="4" r:id="rId3"/>
    <sheet name="SISTEMAS OPERATIVOS 1 104B" sheetId="5" r:id="rId4"/>
    <sheet name="ADMINISTRACIÒN DE BASE DE DATOS" sheetId="6" r:id="rId5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K58" i="6" s="1"/>
  <c r="J55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/>
  <c r="O55" i="5"/>
  <c r="O58" i="5"/>
  <c r="N55" i="5"/>
  <c r="N58" i="5"/>
  <c r="M55" i="5"/>
  <c r="M58" i="5"/>
  <c r="L55" i="5"/>
  <c r="L58" i="5"/>
  <c r="K55" i="5"/>
  <c r="K58" i="5"/>
  <c r="J55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P56" i="4"/>
  <c r="O56" i="4"/>
  <c r="N56" i="4"/>
  <c r="M56" i="4"/>
  <c r="L56" i="4"/>
  <c r="K56" i="4"/>
  <c r="J56" i="4"/>
  <c r="P55" i="4"/>
  <c r="P58" i="4"/>
  <c r="O55" i="4"/>
  <c r="O58" i="4"/>
  <c r="N55" i="4"/>
  <c r="N58" i="4"/>
  <c r="M55" i="4"/>
  <c r="M58" i="4"/>
  <c r="L55" i="4"/>
  <c r="L58" i="4"/>
  <c r="K55" i="4"/>
  <c r="K58" i="4"/>
  <c r="J55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P56" i="3"/>
  <c r="O56" i="3"/>
  <c r="N56" i="3"/>
  <c r="M56" i="3"/>
  <c r="L56" i="3"/>
  <c r="K56" i="3"/>
  <c r="J56" i="3"/>
  <c r="P55" i="3"/>
  <c r="P58" i="3"/>
  <c r="O55" i="3"/>
  <c r="O58" i="3"/>
  <c r="N55" i="3"/>
  <c r="N58" i="3"/>
  <c r="M55" i="3"/>
  <c r="M58" i="3"/>
  <c r="L55" i="3"/>
  <c r="L58" i="3"/>
  <c r="K55" i="3"/>
  <c r="K58" i="3"/>
  <c r="J55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M58" i="6"/>
  <c r="O58" i="6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55" i="1" s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5" i="4" l="1"/>
  <c r="J57" i="4"/>
  <c r="J58" i="4"/>
  <c r="Q56" i="5"/>
  <c r="J57" i="5"/>
  <c r="Q54" i="5"/>
  <c r="Q57" i="5" s="1"/>
  <c r="J58" i="5"/>
  <c r="Q55" i="5"/>
  <c r="Q58" i="5" s="1"/>
  <c r="J57" i="3"/>
  <c r="Q54" i="3"/>
  <c r="Q54" i="6"/>
  <c r="J57" i="6"/>
  <c r="J58" i="6"/>
  <c r="Q55" i="6"/>
  <c r="Q56" i="6"/>
  <c r="Q54" i="4"/>
  <c r="Q56" i="4"/>
  <c r="J57" i="1"/>
  <c r="Q56" i="1"/>
  <c r="Q58" i="1" s="1"/>
  <c r="Q54" i="1"/>
  <c r="J58" i="3"/>
  <c r="Q55" i="3"/>
  <c r="Q56" i="3"/>
  <c r="Q58" i="4" l="1"/>
  <c r="Q57" i="3"/>
  <c r="Q57" i="6"/>
  <c r="Q58" i="6"/>
  <c r="Q57" i="4"/>
  <c r="Q57" i="1"/>
  <c r="Q58" i="3"/>
</calcChain>
</file>

<file path=xl/sharedStrings.xml><?xml version="1.0" encoding="utf-8"?>
<sst xmlns="http://schemas.openxmlformats.org/spreadsheetml/2006/main" count="415" uniqueCount="228">
  <si>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</si>
  <si>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</si>
  <si>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</si>
  <si>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</si>
  <si>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</si>
  <si>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</si>
  <si>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</si>
  <si>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</si>
  <si>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</si>
  <si>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</si>
  <si>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</si>
  <si>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</si>
  <si>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</si>
  <si>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</si>
  <si>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</si>
  <si>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</si>
  <si>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</si>
  <si>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</si>
  <si>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</si>
  <si>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</si>
  <si>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</si>
  <si>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</si>
  <si>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</si>
  <si>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</si>
  <si>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TALLER DE ETICA</t>
  </si>
  <si>
    <t>104B</t>
  </si>
  <si>
    <t>SEPTIEMBRE 2023- ENERO 2024</t>
  </si>
  <si>
    <t>LILY ALEJANDRA MEDRANO MENDOZA</t>
  </si>
  <si>
    <t>231U0136</t>
  </si>
  <si>
    <t>231U0138</t>
  </si>
  <si>
    <t>231U0459</t>
  </si>
  <si>
    <t>231U0139</t>
  </si>
  <si>
    <t>231U0142</t>
  </si>
  <si>
    <t>231U0143</t>
  </si>
  <si>
    <t>231U0144</t>
  </si>
  <si>
    <t>231U0648</t>
  </si>
  <si>
    <t>231U0152</t>
  </si>
  <si>
    <t>231U0153</t>
  </si>
  <si>
    <t>231U0154</t>
  </si>
  <si>
    <t>231U0159</t>
  </si>
  <si>
    <t>231U0673</t>
  </si>
  <si>
    <t>231U0169</t>
  </si>
  <si>
    <t>231U0171</t>
  </si>
  <si>
    <t>231U0173</t>
  </si>
  <si>
    <t>231U0174</t>
  </si>
  <si>
    <t>231U0350</t>
  </si>
  <si>
    <t>231U0180</t>
  </si>
  <si>
    <t>231U0628</t>
  </si>
  <si>
    <t>231U0176</t>
  </si>
  <si>
    <t>231U0177</t>
  </si>
  <si>
    <t>231U0178</t>
  </si>
  <si>
    <t>231U0179</t>
  </si>
  <si>
    <t>LEGRÍA CARBAJAL ALEXIS</t>
  </si>
  <si>
    <t>CAGAL CRUZ SERGIO</t>
  </si>
  <si>
    <t>CAGAL FISCAL ALEJANDRO</t>
  </si>
  <si>
    <t xml:space="preserve"> CAGAL HERNÁNDEZ NOÉ DE JESÚS</t>
  </si>
  <si>
    <t>CEBALLOS SERRANO JOSÉ ENRIQUE</t>
  </si>
  <si>
    <t>CHACHA AMBROS ESLI GABRIELA</t>
  </si>
  <si>
    <t>CHANG POLITO MARIONY DEL CARMEN</t>
  </si>
  <si>
    <t>DOMINGUEZ ARIAS URIEL</t>
  </si>
  <si>
    <t>FERMAN ESCRIBANO VICTOR MANUEL</t>
  </si>
  <si>
    <t>FERNÁNDEZ AZAMAR ALAN JONUHE</t>
  </si>
  <si>
    <t>FIGUEROA GARCÍA TRISTÁN KALED</t>
  </si>
  <si>
    <t>IXBA CASAS JOSUE URIEL</t>
  </si>
  <si>
    <t>MELCHI CHAGALA SHARI LEILAN</t>
  </si>
  <si>
    <t>MIXTEGA XOLO SEBASTIAN</t>
  </si>
  <si>
    <t>MUÑOZ GOMEZ RONALDO</t>
  </si>
  <si>
    <t>OJEDA ANTELY MARCO ANTONIO</t>
  </si>
  <si>
    <t>PALMA OCELOT FREDY ELIAS</t>
  </si>
  <si>
    <t>QUINO TEJADA ABIL JOHENDI</t>
  </si>
  <si>
    <t>SANDOVAL CORTES CELIA YAZMIN</t>
  </si>
  <si>
    <t>TEOBA MARTINEZ YAHAIRA DEL SOL</t>
  </si>
  <si>
    <t>TEOBAL CRUZ JOSE MANUEL</t>
  </si>
  <si>
    <t>TEOBAL ORTIZ AXEL DE JESÚS</t>
  </si>
  <si>
    <t>VELAZCO PALMA PABLO ALEJANDRO</t>
  </si>
  <si>
    <t>XOLO DOMINGUEZ FRIDA</t>
  </si>
  <si>
    <t>MATEMATICAS DISCRETAS</t>
  </si>
  <si>
    <t>SEPTIEMBRE 2023-ENERO 2024</t>
  </si>
  <si>
    <t>SISTEMAS OPERATIVOS 1</t>
  </si>
  <si>
    <t>304A</t>
  </si>
  <si>
    <t>221U0185</t>
  </si>
  <si>
    <t>221U0187</t>
  </si>
  <si>
    <t>221U0190</t>
  </si>
  <si>
    <t>221U0198</t>
  </si>
  <si>
    <t>221U0200</t>
  </si>
  <si>
    <t>221U0261</t>
  </si>
  <si>
    <t>221U0205</t>
  </si>
  <si>
    <t>221U0206</t>
  </si>
  <si>
    <t>221U0211</t>
  </si>
  <si>
    <t>221U0212</t>
  </si>
  <si>
    <t>221U0213</t>
  </si>
  <si>
    <t>221U0214</t>
  </si>
  <si>
    <t>11U0662</t>
  </si>
  <si>
    <t>221U0219</t>
  </si>
  <si>
    <t>221U0220</t>
  </si>
  <si>
    <t>221U0223</t>
  </si>
  <si>
    <t>221U0262</t>
  </si>
  <si>
    <t>221U0233</t>
  </si>
  <si>
    <t>221U0234</t>
  </si>
  <si>
    <t>221U0235</t>
  </si>
  <si>
    <t>211U0197</t>
  </si>
  <si>
    <t>221U0237</t>
  </si>
  <si>
    <t>221U0240</t>
  </si>
  <si>
    <t>221U0241</t>
  </si>
  <si>
    <t>221U0242</t>
  </si>
  <si>
    <t>211U0486</t>
  </si>
  <si>
    <t>221U0251</t>
  </si>
  <si>
    <t>221U0250</t>
  </si>
  <si>
    <t>211U0202</t>
  </si>
  <si>
    <t>221U0247</t>
  </si>
  <si>
    <t>221U0230</t>
  </si>
  <si>
    <t>AGUILERA ATAXCA JUAN JOSÉ</t>
  </si>
  <si>
    <t>APARICIO SEBA URIA</t>
  </si>
  <si>
    <t>BAXIN BAEZ YAJDIEL EMIR</t>
  </si>
  <si>
    <t>CHIGO VÁSQUEZ RICARDO</t>
  </si>
  <si>
    <t>CONSTANTINO CARDENAS PABLO ANTONIO</t>
  </si>
  <si>
    <t>DIAZ SARIO JOSUE RICARDO</t>
  </si>
  <si>
    <t>FERMÁN CAMPOS ANA VALERIA</t>
  </si>
  <si>
    <t>FERRER COTA ERICK</t>
  </si>
  <si>
    <t>GONZALEZ GUIDO JAVIER DAVID</t>
  </si>
  <si>
    <t>GUATEMALA PEREZ JOSE MANUEL</t>
  </si>
  <si>
    <t>HERNANDEZ CISNEROS TAIRY</t>
  </si>
  <si>
    <t>HERNANDEZ CORTES JADE DAINARA</t>
  </si>
  <si>
    <t>MALAGA MIXTEGA MIGUEL ANGEL</t>
  </si>
  <si>
    <t>MARQUEZ MOTO MARVIN OSBALDO</t>
  </si>
  <si>
    <t>MARTINEZ AZAMAR ALLISON DENISSE</t>
  </si>
  <si>
    <t>MAXO MALDONADO DANIEL</t>
  </si>
  <si>
    <t>MUÑIZ HERNANDEZ GUILLERMO ALEJANDRO</t>
  </si>
  <si>
    <t>PEREZ MENDOZA JUAN CARLOS</t>
  </si>
  <si>
    <t>PEREZ PUCHETA ISMAEL</t>
  </si>
  <si>
    <t>PEREZ PUCHETA ISRAEL</t>
  </si>
  <si>
    <t>PICHAL VALDEZ GERMAIN</t>
  </si>
  <si>
    <t>POLITO MIXTEGA RICARDO</t>
  </si>
  <si>
    <t>POOT ALEGRIA MARCO ARTURO</t>
  </si>
  <si>
    <t>PUCHETA CAPORAL JUAN JOSE</t>
  </si>
  <si>
    <t>PUCHETA LOEZA ADAIR ESAU</t>
  </si>
  <si>
    <t>PUCHETA VILLEGAS ROBERTO SANTIAGO</t>
  </si>
  <si>
    <t>SANTOS HERNANDEZ EDUARDO</t>
  </si>
  <si>
    <t>SEBA VELASCO JOANA</t>
  </si>
  <si>
    <t>TERRAZAS GUERRERO ROBERTO CARLOS</t>
  </si>
  <si>
    <t>TOTO RAMOS ALEXIS DE JESUS</t>
  </si>
  <si>
    <t>TOTO SALAZAR LUIS ENRIQUE</t>
  </si>
  <si>
    <t>221U0184</t>
  </si>
  <si>
    <t>221U0802</t>
  </si>
  <si>
    <t>221U0189</t>
  </si>
  <si>
    <t>221U0191</t>
  </si>
  <si>
    <t>221U0192</t>
  </si>
  <si>
    <t>221U0193</t>
  </si>
  <si>
    <t>221U0194</t>
  </si>
  <si>
    <t>221U0196</t>
  </si>
  <si>
    <t xml:space="preserve">201U0096 </t>
  </si>
  <si>
    <t>AZAMAR TEGOMA LEONARDO DE JESU</t>
  </si>
  <si>
    <t>201U0097</t>
  </si>
  <si>
    <t>201U0102</t>
  </si>
  <si>
    <t>201U0106</t>
  </si>
  <si>
    <t>221U0815</t>
  </si>
  <si>
    <t>201U0563</t>
  </si>
  <si>
    <t>201U0112</t>
  </si>
  <si>
    <t>181U0197</t>
  </si>
  <si>
    <t>201U0114</t>
  </si>
  <si>
    <t>201U0126</t>
  </si>
  <si>
    <t>CANO CAZARIN GONZALO YAHIR</t>
  </si>
  <si>
    <t>BELTRAN RAMON GABRIELA</t>
  </si>
  <si>
    <t>CHIPOL ESCRIBANO CRISTIAN</t>
  </si>
  <si>
    <t>ESTRADA CONCHI LEISY</t>
  </si>
  <si>
    <t>HERNANDEZ AZAMAR LEONARDO</t>
  </si>
  <si>
    <t>JACINTO RAMON JULIO ALEJANDRO</t>
  </si>
  <si>
    <t>LINO MIXTEGA JOSE LUIS</t>
  </si>
  <si>
    <t>MENDOZA FERNANDEZ CARLOS DANIEL</t>
  </si>
  <si>
    <t>VERA TEOBAL JOSE GUADALUPE</t>
  </si>
  <si>
    <t>NA</t>
  </si>
  <si>
    <t>ADMINISTRACION DE BASE DE DATOS</t>
  </si>
  <si>
    <t>304B</t>
  </si>
  <si>
    <t>ACOSTA RODRÍGUEZ ARANZA STEPHANY</t>
  </si>
  <si>
    <t>AGUIRRE FERMAN NESTOR ALEJANDRO</t>
  </si>
  <si>
    <t>AREVALO DOMINGUEZ MILTON</t>
  </si>
  <si>
    <t>BAXIN CAMPOS ANGEL UZIEL</t>
  </si>
  <si>
    <t>BAXIN MIXTEGA EDUARDO IVÁN</t>
  </si>
  <si>
    <t>BAXIN ROSAS BRYAN GABRIEL</t>
  </si>
  <si>
    <t>BAXIN TAGAN GAEL ISAI</t>
  </si>
  <si>
    <t>CAMACHO VENTURA ALAN RODRIGO</t>
  </si>
  <si>
    <t>CASTRO MARTÍNEZ YOSEF EDUARDO</t>
  </si>
  <si>
    <t>COSME MORENO JOSÉ DE JESÚS</t>
  </si>
  <si>
    <t>CRUZ ZACARIAS WENDY ELLEN</t>
  </si>
  <si>
    <t>GARCIA SEGURA CESAR EDUARDO</t>
  </si>
  <si>
    <t>HERNANDEZ TOTO AMALIN ROMINA</t>
  </si>
  <si>
    <t>MARTINEZ CANDELARIO ISAAC MOISES</t>
  </si>
  <si>
    <t>MARTINEZ VERA ERICK</t>
  </si>
  <si>
    <t>MORALES IXTEPAN GEOVANY DE JESUS</t>
  </si>
  <si>
    <t>MORALES TON ESTRELLA</t>
  </si>
  <si>
    <t>MORENO LANDA MONSERRAT</t>
  </si>
  <si>
    <t>PALAYO CARRANZA MONTSERRAT</t>
  </si>
  <si>
    <t>PEREZ CARRASCO DIANA CECILIA</t>
  </si>
  <si>
    <t>PEREZ HERNANDEZ AARON DE JESUS</t>
  </si>
  <si>
    <t>PEREZ SANCHEZ VICTOR EDEN</t>
  </si>
  <si>
    <t>POLITO VENTURA LUIS GERARDO</t>
  </si>
  <si>
    <t>QUINTO LUCHO LANDY BERENICE</t>
  </si>
  <si>
    <t>RAMÓN XOLO CARLA KARINA</t>
  </si>
  <si>
    <t>RODRIGUEZ LOPEZ JAZER</t>
  </si>
  <si>
    <t>SALAZAR URIETA LUIS ELIAS</t>
  </si>
  <si>
    <t>VALLE MARTINEZ KEVIN EDUARDO</t>
  </si>
  <si>
    <t>VENTURA BUSTAMANTE VERÒNICA ALEJANDRA</t>
  </si>
  <si>
    <t>XOLO HERNANDEZ MIRIAM GUADALUPE</t>
  </si>
  <si>
    <t>YLLESCAS ACOSTA YOVANA</t>
  </si>
  <si>
    <t>221U0197</t>
  </si>
  <si>
    <t>221U0201</t>
  </si>
  <si>
    <t>221U0203</t>
  </si>
  <si>
    <t>221U0209</t>
  </si>
  <si>
    <t>221U0215</t>
  </si>
  <si>
    <t>221U0221</t>
  </si>
  <si>
    <t>221U0222</t>
  </si>
  <si>
    <t>221U0225</t>
  </si>
  <si>
    <t>221U0226</t>
  </si>
  <si>
    <t>221U0228</t>
  </si>
  <si>
    <t>221U0232</t>
  </si>
  <si>
    <t>221U0263</t>
  </si>
  <si>
    <t>221U0236</t>
  </si>
  <si>
    <t>221U0238</t>
  </si>
  <si>
    <t>221U0243</t>
  </si>
  <si>
    <t>221U0244</t>
  </si>
  <si>
    <t>221U0245</t>
  </si>
  <si>
    <t>221U0246</t>
  </si>
  <si>
    <t>221U0266</t>
  </si>
  <si>
    <t>221U0254</t>
  </si>
  <si>
    <t>221U0255</t>
  </si>
  <si>
    <t>221U0256</t>
  </si>
  <si>
    <t>S/E</t>
  </si>
  <si>
    <t>S/E =SIN EVALUAR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</si>
</sst>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62"/>
  <sheetViews>
    <sheetView topLeftCell="A6" zoomScale="84" zoomScaleNormal="84" workbookViewId="0">
      <selection activeCell="W19" sqref="W1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20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20" x14ac:dyDescent="0.25">
      <c r="C4" t="s">
        <v>0</v>
      </c>
      <c r="D4" s="32" t="s">
        <v>24</v>
      </c>
      <c r="E4" s="32"/>
      <c r="F4" s="32"/>
      <c r="G4" s="32"/>
      <c r="I4" t="s">
        <v>1</v>
      </c>
      <c r="J4" s="22" t="s">
        <v>25</v>
      </c>
      <c r="K4" s="22"/>
      <c r="M4" t="s">
        <v>2</v>
      </c>
      <c r="N4" s="23">
        <v>45203</v>
      </c>
      <c r="O4" s="23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2" t="s">
        <v>26</v>
      </c>
      <c r="E6" s="22"/>
      <c r="F6" s="22"/>
      <c r="G6" s="22"/>
      <c r="I6" s="16" t="s">
        <v>22</v>
      </c>
      <c r="J6" s="16"/>
      <c r="K6" s="26" t="s">
        <v>27</v>
      </c>
      <c r="L6" s="26"/>
      <c r="M6" s="26"/>
      <c r="N6" s="26"/>
      <c r="O6" s="26"/>
      <c r="P6" s="26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x14ac:dyDescent="0.25">
      <c r="B9" s="6">
        <v>1</v>
      </c>
      <c r="C9" s="6" t="s">
        <v>28</v>
      </c>
      <c r="D9" s="17" t="s">
        <v>52</v>
      </c>
      <c r="E9" s="17"/>
      <c r="F9" s="17"/>
      <c r="G9" s="17"/>
      <c r="H9" s="17"/>
      <c r="I9" s="17"/>
      <c r="J9" s="4" t="s">
        <v>226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20" x14ac:dyDescent="0.25">
      <c r="B10" s="6">
        <f>B9+1</f>
        <v>2</v>
      </c>
      <c r="C10" s="6" t="s">
        <v>29</v>
      </c>
      <c r="D10" s="17" t="s">
        <v>53</v>
      </c>
      <c r="E10" s="17"/>
      <c r="F10" s="17"/>
      <c r="G10" s="17"/>
      <c r="H10" s="17"/>
      <c r="I10" s="17"/>
      <c r="J10" s="4" t="s">
        <v>226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20" x14ac:dyDescent="0.25">
      <c r="B11" s="6">
        <f t="shared" ref="B11:B53" si="1">B10+1</f>
        <v>3</v>
      </c>
      <c r="C11" s="6" t="s">
        <v>30</v>
      </c>
      <c r="D11" s="17" t="s">
        <v>54</v>
      </c>
      <c r="E11" s="17"/>
      <c r="F11" s="17"/>
      <c r="G11" s="17"/>
      <c r="H11" s="17"/>
      <c r="I11" s="17"/>
      <c r="J11" s="4" t="s">
        <v>226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20" x14ac:dyDescent="0.25">
      <c r="B12" s="6">
        <f t="shared" si="1"/>
        <v>4</v>
      </c>
      <c r="C12" s="6" t="s">
        <v>31</v>
      </c>
      <c r="D12" s="17" t="s">
        <v>55</v>
      </c>
      <c r="E12" s="17"/>
      <c r="F12" s="17"/>
      <c r="G12" s="17"/>
      <c r="H12" s="17"/>
      <c r="I12" s="17"/>
      <c r="J12" s="4" t="s">
        <v>226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20" x14ac:dyDescent="0.25">
      <c r="B13" s="6">
        <f t="shared" si="1"/>
        <v>5</v>
      </c>
      <c r="C13" s="6" t="s">
        <v>32</v>
      </c>
      <c r="D13" s="17" t="s">
        <v>56</v>
      </c>
      <c r="E13" s="17"/>
      <c r="F13" s="17"/>
      <c r="G13" s="17"/>
      <c r="H13" s="17"/>
      <c r="I13" s="17"/>
      <c r="J13" s="4" t="s">
        <v>226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20" x14ac:dyDescent="0.25">
      <c r="B14" s="6">
        <f t="shared" si="1"/>
        <v>6</v>
      </c>
      <c r="C14" s="6" t="s">
        <v>33</v>
      </c>
      <c r="D14" s="17" t="s">
        <v>57</v>
      </c>
      <c r="E14" s="17"/>
      <c r="F14" s="17"/>
      <c r="G14" s="17"/>
      <c r="H14" s="17"/>
      <c r="I14" s="17"/>
      <c r="J14" s="4" t="s">
        <v>226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20" x14ac:dyDescent="0.25">
      <c r="B15" s="6">
        <f t="shared" si="1"/>
        <v>7</v>
      </c>
      <c r="C15" s="6" t="s">
        <v>34</v>
      </c>
      <c r="D15" s="17" t="s">
        <v>58</v>
      </c>
      <c r="E15" s="17"/>
      <c r="F15" s="17"/>
      <c r="G15" s="17"/>
      <c r="H15" s="17"/>
      <c r="I15" s="17"/>
      <c r="J15" s="4" t="s">
        <v>226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20" x14ac:dyDescent="0.25">
      <c r="B16" s="6">
        <f t="shared" si="1"/>
        <v>8</v>
      </c>
      <c r="C16" s="6" t="s">
        <v>35</v>
      </c>
      <c r="D16" s="17" t="s">
        <v>59</v>
      </c>
      <c r="E16" s="17"/>
      <c r="F16" s="17"/>
      <c r="G16" s="17"/>
      <c r="H16" s="17"/>
      <c r="I16" s="17"/>
      <c r="J16" s="4" t="s">
        <v>226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  <c r="T16" t="s">
        <v>227</v>
      </c>
    </row>
    <row r="17" spans="2:17" x14ac:dyDescent="0.25">
      <c r="B17" s="6">
        <f t="shared" si="1"/>
        <v>9</v>
      </c>
      <c r="C17" s="6" t="s">
        <v>36</v>
      </c>
      <c r="D17" s="17" t="s">
        <v>60</v>
      </c>
      <c r="E17" s="17"/>
      <c r="F17" s="17"/>
      <c r="G17" s="17"/>
      <c r="H17" s="17"/>
      <c r="I17" s="17"/>
      <c r="J17" s="4" t="s">
        <v>226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37</v>
      </c>
      <c r="D18" s="17" t="s">
        <v>61</v>
      </c>
      <c r="E18" s="17"/>
      <c r="F18" s="17"/>
      <c r="G18" s="17"/>
      <c r="H18" s="17"/>
      <c r="I18" s="17"/>
      <c r="J18" s="4" t="s">
        <v>226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6" t="s">
        <v>38</v>
      </c>
      <c r="D19" s="17" t="s">
        <v>62</v>
      </c>
      <c r="E19" s="17"/>
      <c r="F19" s="17"/>
      <c r="G19" s="17"/>
      <c r="H19" s="17"/>
      <c r="I19" s="17"/>
      <c r="J19" s="4" t="s">
        <v>226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6" t="s">
        <v>39</v>
      </c>
      <c r="D20" s="17" t="s">
        <v>63</v>
      </c>
      <c r="E20" s="17"/>
      <c r="F20" s="17"/>
      <c r="G20" s="17"/>
      <c r="H20" s="17"/>
      <c r="I20" s="17"/>
      <c r="J20" s="4" t="s">
        <v>226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6" t="s">
        <v>40</v>
      </c>
      <c r="D21" s="17" t="s">
        <v>64</v>
      </c>
      <c r="E21" s="17"/>
      <c r="F21" s="17"/>
      <c r="G21" s="17"/>
      <c r="H21" s="17"/>
      <c r="I21" s="17"/>
      <c r="J21" s="4" t="s">
        <v>226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 t="s">
        <v>41</v>
      </c>
      <c r="D22" s="17" t="s">
        <v>65</v>
      </c>
      <c r="E22" s="17"/>
      <c r="F22" s="17"/>
      <c r="G22" s="17"/>
      <c r="H22" s="17"/>
      <c r="I22" s="17"/>
      <c r="J22" s="4" t="s">
        <v>226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6" t="s">
        <v>42</v>
      </c>
      <c r="D23" s="17" t="s">
        <v>66</v>
      </c>
      <c r="E23" s="17"/>
      <c r="F23" s="17"/>
      <c r="G23" s="17"/>
      <c r="H23" s="17"/>
      <c r="I23" s="17"/>
      <c r="J23" s="4" t="s">
        <v>226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6" t="s">
        <v>43</v>
      </c>
      <c r="D24" s="17" t="s">
        <v>67</v>
      </c>
      <c r="E24" s="17"/>
      <c r="F24" s="17"/>
      <c r="G24" s="17"/>
      <c r="H24" s="17"/>
      <c r="I24" s="17"/>
      <c r="J24" s="4" t="s">
        <v>226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 t="s">
        <v>44</v>
      </c>
      <c r="D25" s="17" t="s">
        <v>68</v>
      </c>
      <c r="E25" s="17"/>
      <c r="F25" s="17"/>
      <c r="G25" s="17"/>
      <c r="H25" s="17"/>
      <c r="I25" s="17"/>
      <c r="J25" s="4" t="s">
        <v>226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 t="s">
        <v>45</v>
      </c>
      <c r="D26" s="17" t="s">
        <v>69</v>
      </c>
      <c r="E26" s="17"/>
      <c r="F26" s="17"/>
      <c r="G26" s="17"/>
      <c r="H26" s="17"/>
      <c r="I26" s="17"/>
      <c r="J26" s="4" t="s">
        <v>226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 t="s">
        <v>46</v>
      </c>
      <c r="D27" s="17" t="s">
        <v>70</v>
      </c>
      <c r="E27" s="17"/>
      <c r="F27" s="17"/>
      <c r="G27" s="17"/>
      <c r="H27" s="17"/>
      <c r="I27" s="17"/>
      <c r="J27" s="4" t="s">
        <v>226</v>
      </c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 t="s">
        <v>47</v>
      </c>
      <c r="D28" s="17" t="s">
        <v>71</v>
      </c>
      <c r="E28" s="17"/>
      <c r="F28" s="17"/>
      <c r="G28" s="17"/>
      <c r="H28" s="17"/>
      <c r="I28" s="17"/>
      <c r="J28" s="4" t="s">
        <v>226</v>
      </c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 t="s">
        <v>48</v>
      </c>
      <c r="D29" s="17" t="s">
        <v>72</v>
      </c>
      <c r="E29" s="17"/>
      <c r="F29" s="17"/>
      <c r="G29" s="17"/>
      <c r="H29" s="17"/>
      <c r="I29" s="17"/>
      <c r="J29" s="4" t="s">
        <v>226</v>
      </c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 t="s">
        <v>49</v>
      </c>
      <c r="D30" s="17" t="s">
        <v>73</v>
      </c>
      <c r="E30" s="17"/>
      <c r="F30" s="17"/>
      <c r="G30" s="17"/>
      <c r="H30" s="17"/>
      <c r="I30" s="17"/>
      <c r="J30" s="4" t="s">
        <v>226</v>
      </c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 t="s">
        <v>50</v>
      </c>
      <c r="D31" s="17" t="s">
        <v>74</v>
      </c>
      <c r="E31" s="17"/>
      <c r="F31" s="17"/>
      <c r="G31" s="17"/>
      <c r="H31" s="17"/>
      <c r="I31" s="17"/>
      <c r="J31" s="4" t="s">
        <v>226</v>
      </c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 t="s">
        <v>51</v>
      </c>
      <c r="D32" s="17" t="s">
        <v>75</v>
      </c>
      <c r="E32" s="17"/>
      <c r="F32" s="17"/>
      <c r="G32" s="17"/>
      <c r="H32" s="17"/>
      <c r="I32" s="17"/>
      <c r="J32" s="4" t="s">
        <v>226</v>
      </c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0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 t="e">
        <f>J54/J56</f>
        <v>#DIV/0!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 t="e">
        <f>J55/J56</f>
        <v>#DIV/0!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6" zoomScale="90" zoomScaleNormal="90" workbookViewId="0">
      <selection activeCell="J33" sqref="J33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76</v>
      </c>
      <c r="E4" s="32"/>
      <c r="F4" s="32"/>
      <c r="G4" s="32"/>
      <c r="I4" t="s">
        <v>1</v>
      </c>
      <c r="J4" s="22" t="s">
        <v>25</v>
      </c>
      <c r="K4" s="22"/>
      <c r="M4" t="s">
        <v>2</v>
      </c>
      <c r="N4" s="23">
        <v>45203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77</v>
      </c>
      <c r="E6" s="22"/>
      <c r="F6" s="22"/>
      <c r="G6" s="22"/>
      <c r="I6" s="16" t="s">
        <v>22</v>
      </c>
      <c r="J6" s="16"/>
      <c r="K6" s="26" t="s">
        <v>27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28</v>
      </c>
      <c r="D9" s="17" t="s">
        <v>52</v>
      </c>
      <c r="E9" s="17"/>
      <c r="F9" s="17"/>
      <c r="G9" s="17"/>
      <c r="H9" s="17"/>
      <c r="I9" s="17"/>
      <c r="J9" s="4">
        <v>92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13.142857142857142</v>
      </c>
    </row>
    <row r="10" spans="2:18" x14ac:dyDescent="0.25">
      <c r="B10" s="6">
        <f>B9+1</f>
        <v>2</v>
      </c>
      <c r="C10" s="6" t="s">
        <v>29</v>
      </c>
      <c r="D10" s="17" t="s">
        <v>53</v>
      </c>
      <c r="E10" s="17"/>
      <c r="F10" s="17"/>
      <c r="G10" s="17"/>
      <c r="H10" s="17"/>
      <c r="I10" s="17"/>
      <c r="J10" s="4" t="s">
        <v>170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 t="s">
        <v>30</v>
      </c>
      <c r="D11" s="17" t="s">
        <v>54</v>
      </c>
      <c r="E11" s="17"/>
      <c r="F11" s="17"/>
      <c r="G11" s="17"/>
      <c r="H11" s="17"/>
      <c r="I11" s="17"/>
      <c r="J11" s="4">
        <v>72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10.285714285714286</v>
      </c>
    </row>
    <row r="12" spans="2:18" x14ac:dyDescent="0.25">
      <c r="B12" s="6">
        <f t="shared" si="1"/>
        <v>4</v>
      </c>
      <c r="C12" s="6" t="s">
        <v>31</v>
      </c>
      <c r="D12" s="17" t="s">
        <v>55</v>
      </c>
      <c r="E12" s="17"/>
      <c r="F12" s="17"/>
      <c r="G12" s="17"/>
      <c r="H12" s="17"/>
      <c r="I12" s="17"/>
      <c r="J12" s="4">
        <v>89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12.714285714285714</v>
      </c>
    </row>
    <row r="13" spans="2:18" x14ac:dyDescent="0.25">
      <c r="B13" s="6">
        <f t="shared" si="1"/>
        <v>5</v>
      </c>
      <c r="C13" s="6" t="s">
        <v>32</v>
      </c>
      <c r="D13" s="17" t="s">
        <v>56</v>
      </c>
      <c r="E13" s="17"/>
      <c r="F13" s="17"/>
      <c r="G13" s="17"/>
      <c r="H13" s="17"/>
      <c r="I13" s="17"/>
      <c r="J13" s="4" t="s">
        <v>170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6" t="s">
        <v>33</v>
      </c>
      <c r="D14" s="17" t="s">
        <v>57</v>
      </c>
      <c r="E14" s="17"/>
      <c r="F14" s="17"/>
      <c r="G14" s="17"/>
      <c r="H14" s="17"/>
      <c r="I14" s="17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 t="s">
        <v>34</v>
      </c>
      <c r="D15" s="17" t="s">
        <v>58</v>
      </c>
      <c r="E15" s="17"/>
      <c r="F15" s="17"/>
      <c r="G15" s="17"/>
      <c r="H15" s="17"/>
      <c r="I15" s="17"/>
      <c r="J15" s="4">
        <v>82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11.714285714285714</v>
      </c>
    </row>
    <row r="16" spans="2:18" x14ac:dyDescent="0.25">
      <c r="B16" s="6">
        <f t="shared" si="1"/>
        <v>8</v>
      </c>
      <c r="C16" s="6" t="s">
        <v>35</v>
      </c>
      <c r="D16" s="17" t="s">
        <v>59</v>
      </c>
      <c r="E16" s="17"/>
      <c r="F16" s="17"/>
      <c r="G16" s="17"/>
      <c r="H16" s="17"/>
      <c r="I16" s="17"/>
      <c r="J16" s="4" t="s">
        <v>170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6" t="s">
        <v>36</v>
      </c>
      <c r="D17" s="17" t="s">
        <v>60</v>
      </c>
      <c r="E17" s="17"/>
      <c r="F17" s="17"/>
      <c r="G17" s="17"/>
      <c r="H17" s="17"/>
      <c r="I17" s="17"/>
      <c r="J17" s="4" t="s">
        <v>170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37</v>
      </c>
      <c r="D18" s="17" t="s">
        <v>61</v>
      </c>
      <c r="E18" s="17"/>
      <c r="F18" s="17"/>
      <c r="G18" s="17"/>
      <c r="H18" s="17"/>
      <c r="I18" s="17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x14ac:dyDescent="0.25">
      <c r="B19" s="6">
        <f t="shared" si="1"/>
        <v>11</v>
      </c>
      <c r="C19" s="6" t="s">
        <v>38</v>
      </c>
      <c r="D19" s="17" t="s">
        <v>62</v>
      </c>
      <c r="E19" s="17"/>
      <c r="F19" s="17"/>
      <c r="G19" s="17"/>
      <c r="H19" s="17"/>
      <c r="I19" s="17"/>
      <c r="J19" s="4">
        <v>72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10.285714285714286</v>
      </c>
    </row>
    <row r="20" spans="2:17" x14ac:dyDescent="0.25">
      <c r="B20" s="6">
        <f t="shared" si="1"/>
        <v>12</v>
      </c>
      <c r="C20" s="6" t="s">
        <v>39</v>
      </c>
      <c r="D20" s="17" t="s">
        <v>63</v>
      </c>
      <c r="E20" s="17"/>
      <c r="F20" s="17"/>
      <c r="G20" s="17"/>
      <c r="H20" s="17"/>
      <c r="I20" s="17"/>
      <c r="J20" s="4">
        <v>71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10.142857142857142</v>
      </c>
    </row>
    <row r="21" spans="2:17" x14ac:dyDescent="0.25">
      <c r="B21" s="6">
        <f t="shared" si="1"/>
        <v>13</v>
      </c>
      <c r="C21" s="6" t="s">
        <v>40</v>
      </c>
      <c r="D21" s="17" t="s">
        <v>64</v>
      </c>
      <c r="E21" s="17"/>
      <c r="F21" s="17"/>
      <c r="G21" s="17"/>
      <c r="H21" s="17"/>
      <c r="I21" s="17"/>
      <c r="J21" s="4" t="s">
        <v>170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 t="s">
        <v>41</v>
      </c>
      <c r="D22" s="17" t="s">
        <v>65</v>
      </c>
      <c r="E22" s="17"/>
      <c r="F22" s="17"/>
      <c r="G22" s="17"/>
      <c r="H22" s="17"/>
      <c r="I22" s="17"/>
      <c r="J22" s="4" t="s">
        <v>170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6" t="s">
        <v>42</v>
      </c>
      <c r="D23" s="17" t="s">
        <v>66</v>
      </c>
      <c r="E23" s="17"/>
      <c r="F23" s="17"/>
      <c r="G23" s="17"/>
      <c r="H23" s="17"/>
      <c r="I23" s="17"/>
      <c r="J23" s="4">
        <v>75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10.714285714285714</v>
      </c>
    </row>
    <row r="24" spans="2:17" x14ac:dyDescent="0.25">
      <c r="B24" s="6">
        <f t="shared" si="1"/>
        <v>16</v>
      </c>
      <c r="C24" s="6" t="s">
        <v>43</v>
      </c>
      <c r="D24" s="17" t="s">
        <v>67</v>
      </c>
      <c r="E24" s="17"/>
      <c r="F24" s="17"/>
      <c r="G24" s="17"/>
      <c r="H24" s="17"/>
      <c r="I24" s="17"/>
      <c r="J24" s="4">
        <v>70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</v>
      </c>
    </row>
    <row r="25" spans="2:17" x14ac:dyDescent="0.25">
      <c r="B25" s="6">
        <f t="shared" si="1"/>
        <v>17</v>
      </c>
      <c r="C25" s="6" t="s">
        <v>44</v>
      </c>
      <c r="D25" s="17" t="s">
        <v>68</v>
      </c>
      <c r="E25" s="17"/>
      <c r="F25" s="17"/>
      <c r="G25" s="17"/>
      <c r="H25" s="17"/>
      <c r="I25" s="17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17" x14ac:dyDescent="0.25">
      <c r="B26" s="6">
        <f t="shared" si="1"/>
        <v>18</v>
      </c>
      <c r="C26" s="6" t="s">
        <v>45</v>
      </c>
      <c r="D26" s="17" t="s">
        <v>69</v>
      </c>
      <c r="E26" s="17"/>
      <c r="F26" s="17"/>
      <c r="G26" s="17"/>
      <c r="H26" s="17"/>
      <c r="I26" s="17"/>
      <c r="J26" s="4" t="s">
        <v>170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 t="s">
        <v>46</v>
      </c>
      <c r="D27" s="17" t="s">
        <v>70</v>
      </c>
      <c r="E27" s="17"/>
      <c r="F27" s="17"/>
      <c r="G27" s="17"/>
      <c r="H27" s="17"/>
      <c r="I27" s="17"/>
      <c r="J27" s="4">
        <v>89</v>
      </c>
      <c r="K27" s="4"/>
      <c r="L27" s="4"/>
      <c r="M27" s="4"/>
      <c r="N27" s="4"/>
      <c r="O27" s="4"/>
      <c r="P27" s="4"/>
      <c r="Q27" s="10">
        <f t="shared" si="0"/>
        <v>12.714285714285714</v>
      </c>
    </row>
    <row r="28" spans="2:17" x14ac:dyDescent="0.25">
      <c r="B28" s="6">
        <f t="shared" si="1"/>
        <v>20</v>
      </c>
      <c r="C28" s="6" t="s">
        <v>47</v>
      </c>
      <c r="D28" s="17" t="s">
        <v>71</v>
      </c>
      <c r="E28" s="17"/>
      <c r="F28" s="17"/>
      <c r="G28" s="17"/>
      <c r="H28" s="17"/>
      <c r="I28" s="17"/>
      <c r="J28" s="4">
        <v>97</v>
      </c>
      <c r="K28" s="4"/>
      <c r="L28" s="4"/>
      <c r="M28" s="4"/>
      <c r="N28" s="4"/>
      <c r="O28" s="4"/>
      <c r="P28" s="4"/>
      <c r="Q28" s="10">
        <f t="shared" si="0"/>
        <v>13.857142857142858</v>
      </c>
    </row>
    <row r="29" spans="2:17" x14ac:dyDescent="0.25">
      <c r="B29" s="6">
        <f t="shared" si="1"/>
        <v>21</v>
      </c>
      <c r="C29" s="6" t="s">
        <v>48</v>
      </c>
      <c r="D29" s="17" t="s">
        <v>72</v>
      </c>
      <c r="E29" s="17"/>
      <c r="F29" s="17"/>
      <c r="G29" s="17"/>
      <c r="H29" s="17"/>
      <c r="I29" s="17"/>
      <c r="J29" s="4">
        <v>92</v>
      </c>
      <c r="K29" s="4"/>
      <c r="L29" s="4"/>
      <c r="M29" s="4"/>
      <c r="N29" s="4"/>
      <c r="O29" s="4"/>
      <c r="P29" s="4"/>
      <c r="Q29" s="10">
        <f t="shared" si="0"/>
        <v>13.142857142857142</v>
      </c>
    </row>
    <row r="30" spans="2:17" x14ac:dyDescent="0.25">
      <c r="B30" s="6">
        <f t="shared" si="1"/>
        <v>22</v>
      </c>
      <c r="C30" s="6" t="s">
        <v>49</v>
      </c>
      <c r="D30" s="17" t="s">
        <v>73</v>
      </c>
      <c r="E30" s="17"/>
      <c r="F30" s="17"/>
      <c r="G30" s="17"/>
      <c r="H30" s="17"/>
      <c r="I30" s="17"/>
      <c r="J30" s="4" t="s">
        <v>170</v>
      </c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 t="s">
        <v>50</v>
      </c>
      <c r="D31" s="17" t="s">
        <v>74</v>
      </c>
      <c r="E31" s="17"/>
      <c r="F31" s="17"/>
      <c r="G31" s="17"/>
      <c r="H31" s="17"/>
      <c r="I31" s="17"/>
      <c r="J31" s="4" t="s">
        <v>170</v>
      </c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 t="s">
        <v>51</v>
      </c>
      <c r="D32" s="17" t="s">
        <v>75</v>
      </c>
      <c r="E32" s="17"/>
      <c r="F32" s="17"/>
      <c r="G32" s="17"/>
      <c r="H32" s="17"/>
      <c r="I32" s="17"/>
      <c r="J32" s="4">
        <v>73</v>
      </c>
      <c r="K32" s="4"/>
      <c r="L32" s="4"/>
      <c r="M32" s="4"/>
      <c r="N32" s="4"/>
      <c r="O32" s="4"/>
      <c r="P32" s="4"/>
      <c r="Q32" s="10">
        <f t="shared" si="0"/>
        <v>10.428571428571429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15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15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zoomScale="84" zoomScaleNormal="84" workbookViewId="0">
      <selection activeCell="J40" sqref="J4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78</v>
      </c>
      <c r="E4" s="32"/>
      <c r="F4" s="32"/>
      <c r="G4" s="32"/>
      <c r="I4" t="s">
        <v>1</v>
      </c>
      <c r="J4" s="22" t="s">
        <v>79</v>
      </c>
      <c r="K4" s="22"/>
      <c r="M4" t="s">
        <v>2</v>
      </c>
      <c r="N4" s="23">
        <v>45203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77</v>
      </c>
      <c r="E6" s="22"/>
      <c r="F6" s="22"/>
      <c r="G6" s="22"/>
      <c r="I6" s="16" t="s">
        <v>22</v>
      </c>
      <c r="J6" s="16"/>
      <c r="K6" s="26" t="s">
        <v>27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80</v>
      </c>
      <c r="D9" s="17" t="s">
        <v>111</v>
      </c>
      <c r="E9" s="17"/>
      <c r="F9" s="17"/>
      <c r="G9" s="17"/>
      <c r="H9" s="17"/>
      <c r="I9" s="17"/>
      <c r="J9" s="4">
        <v>86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12.285714285714286</v>
      </c>
    </row>
    <row r="10" spans="2:18" x14ac:dyDescent="0.25">
      <c r="B10" s="6">
        <f>B9+1</f>
        <v>2</v>
      </c>
      <c r="C10" t="s">
        <v>81</v>
      </c>
      <c r="D10" s="17" t="s">
        <v>112</v>
      </c>
      <c r="E10" s="17"/>
      <c r="F10" s="17"/>
      <c r="G10" s="17"/>
      <c r="H10" s="17"/>
      <c r="I10" s="17"/>
      <c r="J10" s="4">
        <v>88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12.571428571428571</v>
      </c>
    </row>
    <row r="11" spans="2:18" x14ac:dyDescent="0.25">
      <c r="B11" s="6">
        <f t="shared" ref="B11:B53" si="1">B10+1</f>
        <v>3</v>
      </c>
      <c r="C11" t="s">
        <v>82</v>
      </c>
      <c r="D11" s="17" t="s">
        <v>113</v>
      </c>
      <c r="E11" s="17"/>
      <c r="F11" s="17"/>
      <c r="G11" s="17"/>
      <c r="H11" s="17"/>
      <c r="I11" s="17"/>
      <c r="J11" s="4">
        <v>76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10.857142857142858</v>
      </c>
    </row>
    <row r="12" spans="2:18" x14ac:dyDescent="0.25">
      <c r="B12" s="6">
        <f t="shared" si="1"/>
        <v>4</v>
      </c>
      <c r="C12" t="s">
        <v>83</v>
      </c>
      <c r="D12" s="17" t="s">
        <v>114</v>
      </c>
      <c r="E12" s="17"/>
      <c r="F12" s="17"/>
      <c r="G12" s="17"/>
      <c r="H12" s="17"/>
      <c r="I12" s="17"/>
      <c r="J12" s="4">
        <v>77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</v>
      </c>
    </row>
    <row r="13" spans="2:18" x14ac:dyDescent="0.25">
      <c r="B13" s="6">
        <f t="shared" si="1"/>
        <v>5</v>
      </c>
      <c r="C13" t="s">
        <v>84</v>
      </c>
      <c r="D13" s="17" t="s">
        <v>115</v>
      </c>
      <c r="E13" s="17"/>
      <c r="F13" s="17"/>
      <c r="G13" s="17"/>
      <c r="H13" s="17"/>
      <c r="I13" s="17"/>
      <c r="J13" s="4">
        <v>81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11.571428571428571</v>
      </c>
    </row>
    <row r="14" spans="2:18" x14ac:dyDescent="0.25">
      <c r="B14" s="6">
        <f t="shared" si="1"/>
        <v>6</v>
      </c>
      <c r="C14" t="s">
        <v>85</v>
      </c>
      <c r="D14" s="17" t="s">
        <v>116</v>
      </c>
      <c r="E14" s="17"/>
      <c r="F14" s="17"/>
      <c r="G14" s="17"/>
      <c r="H14" s="17"/>
      <c r="I14" s="17"/>
      <c r="J14" s="4">
        <v>81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11.571428571428571</v>
      </c>
    </row>
    <row r="15" spans="2:18" x14ac:dyDescent="0.25">
      <c r="B15" s="6">
        <f t="shared" si="1"/>
        <v>7</v>
      </c>
      <c r="C15" t="s">
        <v>86</v>
      </c>
      <c r="D15" s="17" t="s">
        <v>117</v>
      </c>
      <c r="E15" s="17"/>
      <c r="F15" s="17"/>
      <c r="G15" s="17"/>
      <c r="H15" s="17"/>
      <c r="I15" s="17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25">
      <c r="B16" s="6">
        <f t="shared" si="1"/>
        <v>8</v>
      </c>
      <c r="C16" t="s">
        <v>87</v>
      </c>
      <c r="D16" s="17" t="s">
        <v>118</v>
      </c>
      <c r="E16" s="17"/>
      <c r="F16" s="17"/>
      <c r="G16" s="17"/>
      <c r="H16" s="17"/>
      <c r="I16" s="17"/>
      <c r="J16" s="4">
        <v>91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</v>
      </c>
    </row>
    <row r="17" spans="2:17" x14ac:dyDescent="0.25">
      <c r="B17" s="6">
        <f t="shared" si="1"/>
        <v>9</v>
      </c>
      <c r="C17" t="s">
        <v>88</v>
      </c>
      <c r="D17" s="17" t="s">
        <v>119</v>
      </c>
      <c r="E17" s="17"/>
      <c r="F17" s="17"/>
      <c r="G17" s="17"/>
      <c r="H17" s="17"/>
      <c r="I17" s="17"/>
      <c r="J17" s="4">
        <v>88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12.571428571428571</v>
      </c>
    </row>
    <row r="18" spans="2:17" x14ac:dyDescent="0.25">
      <c r="B18" s="6">
        <f t="shared" si="1"/>
        <v>10</v>
      </c>
      <c r="C18" t="s">
        <v>89</v>
      </c>
      <c r="D18" s="17" t="s">
        <v>120</v>
      </c>
      <c r="E18" s="17"/>
      <c r="F18" s="17"/>
      <c r="G18" s="17"/>
      <c r="H18" s="17"/>
      <c r="I18" s="17"/>
      <c r="J18" s="4">
        <v>84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</v>
      </c>
    </row>
    <row r="19" spans="2:17" x14ac:dyDescent="0.25">
      <c r="B19" s="6">
        <f t="shared" si="1"/>
        <v>11</v>
      </c>
      <c r="C19" t="s">
        <v>90</v>
      </c>
      <c r="D19" s="17" t="s">
        <v>121</v>
      </c>
      <c r="E19" s="17"/>
      <c r="F19" s="17"/>
      <c r="G19" s="17"/>
      <c r="H19" s="17"/>
      <c r="I19" s="17"/>
      <c r="J19" s="4">
        <v>87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12.428571428571429</v>
      </c>
    </row>
    <row r="20" spans="2:17" x14ac:dyDescent="0.25">
      <c r="B20" s="6">
        <f t="shared" si="1"/>
        <v>12</v>
      </c>
      <c r="C20" t="s">
        <v>91</v>
      </c>
      <c r="D20" s="17" t="s">
        <v>122</v>
      </c>
      <c r="E20" s="17"/>
      <c r="F20" s="17"/>
      <c r="G20" s="17"/>
      <c r="H20" s="17"/>
      <c r="I20" s="17"/>
      <c r="J20" s="4">
        <v>83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11.857142857142858</v>
      </c>
    </row>
    <row r="21" spans="2:17" x14ac:dyDescent="0.25">
      <c r="B21" s="6">
        <f t="shared" si="1"/>
        <v>13</v>
      </c>
      <c r="C21" t="s">
        <v>92</v>
      </c>
      <c r="D21" s="17" t="s">
        <v>123</v>
      </c>
      <c r="E21" s="17"/>
      <c r="F21" s="17"/>
      <c r="G21" s="17"/>
      <c r="H21" s="17"/>
      <c r="I21" s="17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t="s">
        <v>93</v>
      </c>
      <c r="D22" s="17" t="s">
        <v>124</v>
      </c>
      <c r="E22" s="17"/>
      <c r="F22" s="17"/>
      <c r="G22" s="17"/>
      <c r="H22" s="17"/>
      <c r="I22" s="17"/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12.142857142857142</v>
      </c>
    </row>
    <row r="23" spans="2:17" x14ac:dyDescent="0.25">
      <c r="B23" s="6">
        <f t="shared" si="1"/>
        <v>15</v>
      </c>
      <c r="C23" t="s">
        <v>94</v>
      </c>
      <c r="D23" s="17" t="s">
        <v>125</v>
      </c>
      <c r="E23" s="17"/>
      <c r="F23" s="17"/>
      <c r="G23" s="17"/>
      <c r="H23" s="17"/>
      <c r="I23" s="17"/>
      <c r="J23" s="4">
        <v>81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11.571428571428571</v>
      </c>
    </row>
    <row r="24" spans="2:17" x14ac:dyDescent="0.25">
      <c r="B24" s="6">
        <f t="shared" si="1"/>
        <v>16</v>
      </c>
      <c r="C24" t="s">
        <v>95</v>
      </c>
      <c r="D24" s="17" t="s">
        <v>126</v>
      </c>
      <c r="E24" s="17"/>
      <c r="F24" s="17"/>
      <c r="G24" s="17"/>
      <c r="H24" s="17"/>
      <c r="I24" s="17"/>
      <c r="J24" s="4">
        <v>79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11.285714285714286</v>
      </c>
    </row>
    <row r="25" spans="2:17" x14ac:dyDescent="0.25">
      <c r="B25" s="6">
        <f t="shared" si="1"/>
        <v>17</v>
      </c>
      <c r="C25" t="s">
        <v>96</v>
      </c>
      <c r="D25" s="17" t="s">
        <v>127</v>
      </c>
      <c r="E25" s="17"/>
      <c r="F25" s="17"/>
      <c r="G25" s="17"/>
      <c r="H25" s="17"/>
      <c r="I25" s="17"/>
      <c r="J25" s="4">
        <v>84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</v>
      </c>
    </row>
    <row r="26" spans="2:17" x14ac:dyDescent="0.25">
      <c r="B26" s="6">
        <f t="shared" si="1"/>
        <v>18</v>
      </c>
      <c r="C26" t="s">
        <v>97</v>
      </c>
      <c r="D26" s="17" t="s">
        <v>128</v>
      </c>
      <c r="E26" s="17"/>
      <c r="F26" s="17"/>
      <c r="G26" s="17"/>
      <c r="H26" s="17"/>
      <c r="I26" s="17"/>
      <c r="J26" s="4">
        <v>83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11.857142857142858</v>
      </c>
    </row>
    <row r="27" spans="2:17" x14ac:dyDescent="0.25">
      <c r="B27" s="6">
        <f t="shared" si="1"/>
        <v>19</v>
      </c>
      <c r="C27" t="s">
        <v>98</v>
      </c>
      <c r="D27" s="17" t="s">
        <v>129</v>
      </c>
      <c r="E27" s="17"/>
      <c r="F27" s="17"/>
      <c r="G27" s="17"/>
      <c r="H27" s="17"/>
      <c r="I27" s="17"/>
      <c r="J27" s="4">
        <v>86</v>
      </c>
      <c r="K27" s="4"/>
      <c r="L27" s="4"/>
      <c r="M27" s="4"/>
      <c r="N27" s="4"/>
      <c r="O27" s="4"/>
      <c r="P27" s="4"/>
      <c r="Q27" s="10">
        <f t="shared" si="0"/>
        <v>12.285714285714286</v>
      </c>
    </row>
    <row r="28" spans="2:17" x14ac:dyDescent="0.25">
      <c r="B28" s="6">
        <f t="shared" si="1"/>
        <v>20</v>
      </c>
      <c r="C28" t="s">
        <v>99</v>
      </c>
      <c r="D28" s="17" t="s">
        <v>130</v>
      </c>
      <c r="E28" s="17"/>
      <c r="F28" s="17"/>
      <c r="G28" s="17"/>
      <c r="H28" s="17"/>
      <c r="I28" s="17"/>
      <c r="J28" s="4">
        <v>82</v>
      </c>
      <c r="K28" s="4"/>
      <c r="L28" s="4"/>
      <c r="M28" s="4"/>
      <c r="N28" s="4"/>
      <c r="O28" s="4"/>
      <c r="P28" s="4"/>
      <c r="Q28" s="10">
        <f t="shared" si="0"/>
        <v>11.714285714285714</v>
      </c>
    </row>
    <row r="29" spans="2:17" x14ac:dyDescent="0.25">
      <c r="B29" s="6">
        <f t="shared" si="1"/>
        <v>21</v>
      </c>
      <c r="C29" t="s">
        <v>100</v>
      </c>
      <c r="D29" s="17" t="s">
        <v>131</v>
      </c>
      <c r="E29" s="17"/>
      <c r="F29" s="17"/>
      <c r="G29" s="17"/>
      <c r="H29" s="17"/>
      <c r="I29" s="17"/>
      <c r="J29" s="4">
        <v>83</v>
      </c>
      <c r="K29" s="4"/>
      <c r="L29" s="4"/>
      <c r="M29" s="4"/>
      <c r="N29" s="4"/>
      <c r="O29" s="4"/>
      <c r="P29" s="4"/>
      <c r="Q29" s="10">
        <f t="shared" si="0"/>
        <v>11.857142857142858</v>
      </c>
    </row>
    <row r="30" spans="2:17" x14ac:dyDescent="0.25">
      <c r="B30" s="6">
        <f t="shared" si="1"/>
        <v>22</v>
      </c>
      <c r="C30" t="s">
        <v>101</v>
      </c>
      <c r="D30" s="17" t="s">
        <v>132</v>
      </c>
      <c r="E30" s="17"/>
      <c r="F30" s="17"/>
      <c r="G30" s="17"/>
      <c r="H30" s="17"/>
      <c r="I30" s="17"/>
      <c r="J30" s="4">
        <v>79</v>
      </c>
      <c r="K30" s="4"/>
      <c r="L30" s="4"/>
      <c r="M30" s="4"/>
      <c r="N30" s="4"/>
      <c r="O30" s="4"/>
      <c r="P30" s="4"/>
      <c r="Q30" s="10">
        <f t="shared" si="0"/>
        <v>11.285714285714286</v>
      </c>
    </row>
    <row r="31" spans="2:17" x14ac:dyDescent="0.25">
      <c r="B31" s="6">
        <f t="shared" si="1"/>
        <v>23</v>
      </c>
      <c r="C31" t="s">
        <v>110</v>
      </c>
      <c r="D31" s="17" t="s">
        <v>133</v>
      </c>
      <c r="E31" s="17"/>
      <c r="F31" s="17"/>
      <c r="G31" s="17"/>
      <c r="H31" s="17"/>
      <c r="I31" s="17"/>
      <c r="J31" s="4">
        <v>85</v>
      </c>
      <c r="K31" s="4"/>
      <c r="L31" s="4"/>
      <c r="M31" s="4"/>
      <c r="N31" s="4"/>
      <c r="O31" s="4"/>
      <c r="P31" s="4"/>
      <c r="Q31" s="10">
        <f t="shared" si="0"/>
        <v>12.142857142857142</v>
      </c>
    </row>
    <row r="32" spans="2:17" x14ac:dyDescent="0.25">
      <c r="B32" s="6">
        <f t="shared" si="1"/>
        <v>24</v>
      </c>
      <c r="C32" t="s">
        <v>102</v>
      </c>
      <c r="D32" s="17" t="s">
        <v>134</v>
      </c>
      <c r="E32" s="17"/>
      <c r="F32" s="17"/>
      <c r="G32" s="17"/>
      <c r="H32" s="17"/>
      <c r="I32" s="17"/>
      <c r="J32" s="4">
        <v>83</v>
      </c>
      <c r="K32" s="4"/>
      <c r="L32" s="4"/>
      <c r="M32" s="4"/>
      <c r="N32" s="4"/>
      <c r="O32" s="4"/>
      <c r="P32" s="4"/>
      <c r="Q32" s="10">
        <f t="shared" si="0"/>
        <v>11.857142857142858</v>
      </c>
    </row>
    <row r="33" spans="2:17" x14ac:dyDescent="0.25">
      <c r="B33" s="6">
        <f t="shared" si="1"/>
        <v>25</v>
      </c>
      <c r="C33" t="s">
        <v>103</v>
      </c>
      <c r="D33" s="17" t="s">
        <v>135</v>
      </c>
      <c r="E33" s="17"/>
      <c r="F33" s="17"/>
      <c r="G33" s="17"/>
      <c r="H33" s="17"/>
      <c r="I33" s="17"/>
      <c r="J33" s="4">
        <v>81</v>
      </c>
      <c r="K33" s="4"/>
      <c r="L33" s="4"/>
      <c r="M33" s="4"/>
      <c r="N33" s="4"/>
      <c r="O33" s="4"/>
      <c r="P33" s="4"/>
      <c r="Q33" s="10">
        <f t="shared" si="0"/>
        <v>11.571428571428571</v>
      </c>
    </row>
    <row r="34" spans="2:17" x14ac:dyDescent="0.25">
      <c r="B34" s="6">
        <f t="shared" si="1"/>
        <v>26</v>
      </c>
      <c r="C34" t="s">
        <v>104</v>
      </c>
      <c r="D34" s="17" t="s">
        <v>136</v>
      </c>
      <c r="E34" s="17"/>
      <c r="F34" s="17"/>
      <c r="G34" s="17"/>
      <c r="H34" s="17"/>
      <c r="I34" s="17"/>
      <c r="J34" s="4">
        <v>80</v>
      </c>
      <c r="K34" s="4"/>
      <c r="L34" s="4"/>
      <c r="M34" s="4"/>
      <c r="N34" s="4"/>
      <c r="O34" s="4"/>
      <c r="P34" s="4"/>
      <c r="Q34" s="10">
        <f t="shared" si="0"/>
        <v>11.428571428571429</v>
      </c>
    </row>
    <row r="35" spans="2:17" x14ac:dyDescent="0.25">
      <c r="B35" s="6">
        <f t="shared" si="1"/>
        <v>27</v>
      </c>
      <c r="C35" t="s">
        <v>105</v>
      </c>
      <c r="D35" s="17" t="s">
        <v>137</v>
      </c>
      <c r="E35" s="17"/>
      <c r="F35" s="17"/>
      <c r="G35" s="17"/>
      <c r="H35" s="17"/>
      <c r="I35" s="17"/>
      <c r="J35" s="4">
        <v>0</v>
      </c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t="s">
        <v>109</v>
      </c>
      <c r="D36" s="17" t="s">
        <v>138</v>
      </c>
      <c r="E36" s="17"/>
      <c r="F36" s="17"/>
      <c r="G36" s="17"/>
      <c r="H36" s="17"/>
      <c r="I36" s="17"/>
      <c r="J36" s="4">
        <v>85</v>
      </c>
      <c r="K36" s="4"/>
      <c r="L36" s="4"/>
      <c r="M36" s="4"/>
      <c r="N36" s="4"/>
      <c r="O36" s="4"/>
      <c r="P36" s="4"/>
      <c r="Q36" s="10">
        <f t="shared" si="0"/>
        <v>12.142857142857142</v>
      </c>
    </row>
    <row r="37" spans="2:17" x14ac:dyDescent="0.25">
      <c r="B37" s="6">
        <f t="shared" si="1"/>
        <v>29</v>
      </c>
      <c r="C37" t="s">
        <v>108</v>
      </c>
      <c r="D37" s="17" t="s">
        <v>139</v>
      </c>
      <c r="E37" s="17"/>
      <c r="F37" s="17"/>
      <c r="G37" s="17"/>
      <c r="H37" s="17"/>
      <c r="I37" s="17"/>
      <c r="J37" s="4">
        <v>78</v>
      </c>
      <c r="K37" s="4"/>
      <c r="L37" s="4"/>
      <c r="M37" s="4"/>
      <c r="N37" s="4"/>
      <c r="O37" s="4"/>
      <c r="P37" s="4"/>
      <c r="Q37" s="10">
        <f t="shared" si="0"/>
        <v>11.142857142857142</v>
      </c>
    </row>
    <row r="38" spans="2:17" x14ac:dyDescent="0.25">
      <c r="B38" s="6">
        <f t="shared" si="1"/>
        <v>30</v>
      </c>
      <c r="C38" t="s">
        <v>107</v>
      </c>
      <c r="D38" s="17" t="s">
        <v>140</v>
      </c>
      <c r="E38" s="17"/>
      <c r="F38" s="17"/>
      <c r="G38" s="17"/>
      <c r="H38" s="17"/>
      <c r="I38" s="17"/>
      <c r="J38" s="4">
        <v>81</v>
      </c>
      <c r="K38" s="4"/>
      <c r="L38" s="4"/>
      <c r="M38" s="4"/>
      <c r="N38" s="4"/>
      <c r="O38" s="4"/>
      <c r="P38" s="4"/>
      <c r="Q38" s="10">
        <f t="shared" si="0"/>
        <v>11.571428571428571</v>
      </c>
    </row>
    <row r="39" spans="2:17" x14ac:dyDescent="0.25">
      <c r="B39" s="6">
        <f t="shared" si="1"/>
        <v>31</v>
      </c>
      <c r="C39" t="s">
        <v>106</v>
      </c>
      <c r="D39" s="17" t="s">
        <v>141</v>
      </c>
      <c r="E39" s="17"/>
      <c r="F39" s="17"/>
      <c r="G39" s="17"/>
      <c r="H39" s="17"/>
      <c r="I39" s="17"/>
      <c r="J39" s="4">
        <v>84</v>
      </c>
      <c r="K39" s="4"/>
      <c r="L39" s="4"/>
      <c r="M39" s="4"/>
      <c r="N39" s="4"/>
      <c r="O39" s="4"/>
      <c r="P39" s="4"/>
      <c r="Q39" s="10">
        <f t="shared" si="0"/>
        <v>12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29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2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31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0.93548387096774188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6.4516129032258063E-2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9" zoomScale="84" zoomScaleNormal="84" workbookViewId="0">
      <selection activeCell="J40" sqref="J4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78</v>
      </c>
      <c r="E4" s="32"/>
      <c r="F4" s="32"/>
      <c r="G4" s="32"/>
      <c r="I4" t="s">
        <v>1</v>
      </c>
      <c r="J4" s="22" t="s">
        <v>172</v>
      </c>
      <c r="K4" s="22"/>
      <c r="M4" t="s">
        <v>2</v>
      </c>
      <c r="N4" s="23">
        <v>45203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77</v>
      </c>
      <c r="E6" s="22"/>
      <c r="F6" s="22"/>
      <c r="G6" s="22"/>
      <c r="I6" s="16" t="s">
        <v>22</v>
      </c>
      <c r="J6" s="16"/>
      <c r="K6" s="26" t="s">
        <v>27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142</v>
      </c>
      <c r="D9" s="24" t="s">
        <v>173</v>
      </c>
      <c r="E9" s="24"/>
      <c r="F9" s="24"/>
      <c r="G9" s="24"/>
      <c r="H9" s="24"/>
      <c r="I9" s="24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3" t="s">
        <v>143</v>
      </c>
      <c r="D10" s="24" t="s">
        <v>174</v>
      </c>
      <c r="E10" s="24"/>
      <c r="F10" s="24"/>
      <c r="G10" s="24"/>
      <c r="H10" s="24"/>
      <c r="I10" s="24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11.428571428571429</v>
      </c>
    </row>
    <row r="11" spans="2:18" x14ac:dyDescent="0.25">
      <c r="B11" s="6">
        <f t="shared" ref="B11:B53" si="1">B10+1</f>
        <v>3</v>
      </c>
      <c r="C11" s="3" t="s">
        <v>144</v>
      </c>
      <c r="D11" s="24" t="s">
        <v>175</v>
      </c>
      <c r="E11" s="24"/>
      <c r="F11" s="24"/>
      <c r="G11" s="24"/>
      <c r="H11" s="24"/>
      <c r="I11" s="24"/>
      <c r="J11" s="4">
        <v>77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</v>
      </c>
    </row>
    <row r="12" spans="2:18" x14ac:dyDescent="0.25">
      <c r="B12" s="6">
        <f t="shared" si="1"/>
        <v>4</v>
      </c>
      <c r="C12" s="3" t="s">
        <v>145</v>
      </c>
      <c r="D12" s="24" t="s">
        <v>176</v>
      </c>
      <c r="E12" s="24"/>
      <c r="F12" s="24"/>
      <c r="G12" s="24"/>
      <c r="H12" s="24"/>
      <c r="I12" s="24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25">
      <c r="B13" s="6">
        <f t="shared" si="1"/>
        <v>5</v>
      </c>
      <c r="C13" s="3" t="s">
        <v>146</v>
      </c>
      <c r="D13" s="24" t="s">
        <v>177</v>
      </c>
      <c r="E13" s="24"/>
      <c r="F13" s="24"/>
      <c r="G13" s="24"/>
      <c r="H13" s="24"/>
      <c r="I13" s="24"/>
      <c r="J13" s="4">
        <v>73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10.428571428571429</v>
      </c>
    </row>
    <row r="14" spans="2:18" x14ac:dyDescent="0.25">
      <c r="B14" s="6">
        <f t="shared" si="1"/>
        <v>6</v>
      </c>
      <c r="C14" s="3" t="s">
        <v>147</v>
      </c>
      <c r="D14" s="24" t="s">
        <v>178</v>
      </c>
      <c r="E14" s="24"/>
      <c r="F14" s="24"/>
      <c r="G14" s="24"/>
      <c r="H14" s="24"/>
      <c r="I14" s="24"/>
      <c r="J14" s="4">
        <v>82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11.714285714285714</v>
      </c>
    </row>
    <row r="15" spans="2:18" x14ac:dyDescent="0.25">
      <c r="B15" s="6">
        <f t="shared" si="1"/>
        <v>7</v>
      </c>
      <c r="C15" s="3" t="s">
        <v>148</v>
      </c>
      <c r="D15" s="24" t="s">
        <v>179</v>
      </c>
      <c r="E15" s="24"/>
      <c r="F15" s="24"/>
      <c r="G15" s="24"/>
      <c r="H15" s="24"/>
      <c r="I15" s="24"/>
      <c r="J15" s="4">
        <v>81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11.571428571428571</v>
      </c>
    </row>
    <row r="16" spans="2:18" x14ac:dyDescent="0.25">
      <c r="B16" s="6">
        <f t="shared" si="1"/>
        <v>8</v>
      </c>
      <c r="C16" s="3" t="s">
        <v>149</v>
      </c>
      <c r="D16" s="24" t="s">
        <v>180</v>
      </c>
      <c r="E16" s="24"/>
      <c r="F16" s="24"/>
      <c r="G16" s="24"/>
      <c r="H16" s="24"/>
      <c r="I16" s="24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3" t="s">
        <v>204</v>
      </c>
      <c r="D17" s="24" t="s">
        <v>181</v>
      </c>
      <c r="E17" s="24"/>
      <c r="F17" s="24"/>
      <c r="G17" s="24"/>
      <c r="H17" s="24"/>
      <c r="I17" s="24"/>
      <c r="J17" s="4">
        <v>91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</v>
      </c>
    </row>
    <row r="18" spans="2:17" x14ac:dyDescent="0.25">
      <c r="B18" s="6">
        <f t="shared" si="1"/>
        <v>10</v>
      </c>
      <c r="C18" s="3" t="s">
        <v>205</v>
      </c>
      <c r="D18" s="24" t="s">
        <v>182</v>
      </c>
      <c r="E18" s="24"/>
      <c r="F18" s="24"/>
      <c r="G18" s="24"/>
      <c r="H18" s="24"/>
      <c r="I18" s="24"/>
      <c r="J18" s="4">
        <v>87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12.428571428571429</v>
      </c>
    </row>
    <row r="19" spans="2:17" x14ac:dyDescent="0.25">
      <c r="B19" s="6">
        <f t="shared" si="1"/>
        <v>11</v>
      </c>
      <c r="C19" s="3" t="s">
        <v>206</v>
      </c>
      <c r="D19" s="24" t="s">
        <v>183</v>
      </c>
      <c r="E19" s="24"/>
      <c r="F19" s="24"/>
      <c r="G19" s="24"/>
      <c r="H19" s="24"/>
      <c r="I19" s="24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x14ac:dyDescent="0.25">
      <c r="B20" s="6">
        <f t="shared" si="1"/>
        <v>12</v>
      </c>
      <c r="C20" s="3" t="s">
        <v>207</v>
      </c>
      <c r="D20" s="24" t="s">
        <v>184</v>
      </c>
      <c r="E20" s="24"/>
      <c r="F20" s="24"/>
      <c r="G20" s="24"/>
      <c r="H20" s="24"/>
      <c r="I20" s="24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3" t="s">
        <v>208</v>
      </c>
      <c r="D21" s="24" t="s">
        <v>185</v>
      </c>
      <c r="E21" s="24"/>
      <c r="F21" s="24"/>
      <c r="G21" s="24"/>
      <c r="H21" s="24"/>
      <c r="I21" s="24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3" t="s">
        <v>209</v>
      </c>
      <c r="D22" s="24" t="s">
        <v>186</v>
      </c>
      <c r="E22" s="24"/>
      <c r="F22" s="24"/>
      <c r="G22" s="24"/>
      <c r="H22" s="24"/>
      <c r="I22" s="24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3" t="s">
        <v>210</v>
      </c>
      <c r="D23" s="24" t="s">
        <v>187</v>
      </c>
      <c r="E23" s="24"/>
      <c r="F23" s="24"/>
      <c r="G23" s="24"/>
      <c r="H23" s="24"/>
      <c r="I23" s="24"/>
      <c r="J23" s="4">
        <v>84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</v>
      </c>
    </row>
    <row r="24" spans="2:17" x14ac:dyDescent="0.25">
      <c r="B24" s="6">
        <f t="shared" si="1"/>
        <v>16</v>
      </c>
      <c r="C24" s="3" t="s">
        <v>211</v>
      </c>
      <c r="D24" s="24" t="s">
        <v>188</v>
      </c>
      <c r="E24" s="24"/>
      <c r="F24" s="24"/>
      <c r="G24" s="24"/>
      <c r="H24" s="24"/>
      <c r="I24" s="24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3" t="s">
        <v>212</v>
      </c>
      <c r="D25" s="24" t="s">
        <v>189</v>
      </c>
      <c r="E25" s="24"/>
      <c r="F25" s="24"/>
      <c r="G25" s="24"/>
      <c r="H25" s="24"/>
      <c r="I25" s="24"/>
      <c r="J25" s="4">
        <v>75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10.714285714285714</v>
      </c>
    </row>
    <row r="26" spans="2:17" x14ac:dyDescent="0.25">
      <c r="B26" s="6">
        <f t="shared" si="1"/>
        <v>18</v>
      </c>
      <c r="C26" s="3" t="s">
        <v>213</v>
      </c>
      <c r="D26" s="24" t="s">
        <v>190</v>
      </c>
      <c r="E26" s="24"/>
      <c r="F26" s="24"/>
      <c r="G26" s="24"/>
      <c r="H26" s="24"/>
      <c r="I26" s="24"/>
      <c r="J26" s="4">
        <v>89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12.714285714285714</v>
      </c>
    </row>
    <row r="27" spans="2:17" x14ac:dyDescent="0.25">
      <c r="B27" s="6">
        <f t="shared" si="1"/>
        <v>19</v>
      </c>
      <c r="C27" s="3" t="s">
        <v>110</v>
      </c>
      <c r="D27" s="24" t="s">
        <v>191</v>
      </c>
      <c r="E27" s="24"/>
      <c r="F27" s="24"/>
      <c r="G27" s="24"/>
      <c r="H27" s="24"/>
      <c r="I27" s="24"/>
      <c r="J27" s="4">
        <v>95</v>
      </c>
      <c r="K27" s="4"/>
      <c r="L27" s="4"/>
      <c r="M27" s="4"/>
      <c r="N27" s="4"/>
      <c r="O27" s="4"/>
      <c r="P27" s="4"/>
      <c r="Q27" s="10">
        <f t="shared" si="0"/>
        <v>13.571428571428571</v>
      </c>
    </row>
    <row r="28" spans="2:17" x14ac:dyDescent="0.25">
      <c r="B28" s="6">
        <f t="shared" si="1"/>
        <v>20</v>
      </c>
      <c r="C28" s="3" t="s">
        <v>214</v>
      </c>
      <c r="D28" s="24" t="s">
        <v>192</v>
      </c>
      <c r="E28" s="24"/>
      <c r="F28" s="24"/>
      <c r="G28" s="24"/>
      <c r="H28" s="24"/>
      <c r="I28" s="24"/>
      <c r="J28" s="4">
        <v>83</v>
      </c>
      <c r="K28" s="4"/>
      <c r="L28" s="4"/>
      <c r="M28" s="4"/>
      <c r="N28" s="4"/>
      <c r="O28" s="4"/>
      <c r="P28" s="4"/>
      <c r="Q28" s="10">
        <f t="shared" si="0"/>
        <v>11.857142857142858</v>
      </c>
    </row>
    <row r="29" spans="2:17" x14ac:dyDescent="0.25">
      <c r="B29" s="6">
        <f t="shared" si="1"/>
        <v>21</v>
      </c>
      <c r="C29" s="3" t="s">
        <v>215</v>
      </c>
      <c r="D29" s="24" t="s">
        <v>193</v>
      </c>
      <c r="E29" s="24"/>
      <c r="F29" s="24"/>
      <c r="G29" s="24"/>
      <c r="H29" s="24"/>
      <c r="I29" s="24"/>
      <c r="J29" s="4">
        <v>79</v>
      </c>
      <c r="K29" s="4"/>
      <c r="L29" s="4"/>
      <c r="M29" s="4"/>
      <c r="N29" s="4"/>
      <c r="O29" s="4"/>
      <c r="P29" s="4"/>
      <c r="Q29" s="10">
        <f t="shared" si="0"/>
        <v>11.285714285714286</v>
      </c>
    </row>
    <row r="30" spans="2:17" x14ac:dyDescent="0.25">
      <c r="B30" s="6">
        <f t="shared" si="1"/>
        <v>22</v>
      </c>
      <c r="C30" s="3" t="s">
        <v>216</v>
      </c>
      <c r="D30" s="24" t="s">
        <v>194</v>
      </c>
      <c r="E30" s="24"/>
      <c r="F30" s="24"/>
      <c r="G30" s="24"/>
      <c r="H30" s="24"/>
      <c r="I30" s="24"/>
      <c r="J30" s="4">
        <v>0</v>
      </c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3" t="s">
        <v>217</v>
      </c>
      <c r="D31" s="24" t="s">
        <v>195</v>
      </c>
      <c r="E31" s="24"/>
      <c r="F31" s="24"/>
      <c r="G31" s="24"/>
      <c r="H31" s="24"/>
      <c r="I31" s="24"/>
      <c r="J31" s="4">
        <v>77</v>
      </c>
      <c r="K31" s="4"/>
      <c r="L31" s="4"/>
      <c r="M31" s="4"/>
      <c r="N31" s="4"/>
      <c r="O31" s="4"/>
      <c r="P31" s="4"/>
      <c r="Q31" s="10">
        <f t="shared" si="0"/>
        <v>11</v>
      </c>
    </row>
    <row r="32" spans="2:17" x14ac:dyDescent="0.25">
      <c r="B32" s="6">
        <f t="shared" si="1"/>
        <v>24</v>
      </c>
      <c r="C32" s="3" t="s">
        <v>218</v>
      </c>
      <c r="D32" s="24" t="s">
        <v>196</v>
      </c>
      <c r="E32" s="24"/>
      <c r="F32" s="24"/>
      <c r="G32" s="24"/>
      <c r="H32" s="24"/>
      <c r="I32" s="24"/>
      <c r="J32" s="4">
        <v>78</v>
      </c>
      <c r="K32" s="4"/>
      <c r="L32" s="4"/>
      <c r="M32" s="4"/>
      <c r="N32" s="4"/>
      <c r="O32" s="4"/>
      <c r="P32" s="4"/>
      <c r="Q32" s="10">
        <f t="shared" si="0"/>
        <v>11.142857142857142</v>
      </c>
    </row>
    <row r="33" spans="2:17" x14ac:dyDescent="0.25">
      <c r="B33" s="6">
        <f t="shared" si="1"/>
        <v>25</v>
      </c>
      <c r="C33" s="3" t="s">
        <v>219</v>
      </c>
      <c r="D33" s="24" t="s">
        <v>197</v>
      </c>
      <c r="E33" s="24"/>
      <c r="F33" s="24"/>
      <c r="G33" s="24"/>
      <c r="H33" s="24"/>
      <c r="I33" s="24"/>
      <c r="J33" s="4">
        <v>70</v>
      </c>
      <c r="K33" s="4"/>
      <c r="L33" s="4"/>
      <c r="M33" s="4"/>
      <c r="N33" s="4"/>
      <c r="O33" s="4"/>
      <c r="P33" s="4"/>
      <c r="Q33" s="10">
        <f t="shared" si="0"/>
        <v>10</v>
      </c>
    </row>
    <row r="34" spans="2:17" x14ac:dyDescent="0.25">
      <c r="B34" s="6">
        <f t="shared" si="1"/>
        <v>26</v>
      </c>
      <c r="C34" s="3" t="s">
        <v>220</v>
      </c>
      <c r="D34" s="24" t="s">
        <v>198</v>
      </c>
      <c r="E34" s="24"/>
      <c r="F34" s="24"/>
      <c r="G34" s="24"/>
      <c r="H34" s="24"/>
      <c r="I34" s="24"/>
      <c r="J34" s="4">
        <v>77</v>
      </c>
      <c r="K34" s="4"/>
      <c r="L34" s="4"/>
      <c r="M34" s="4"/>
      <c r="N34" s="4"/>
      <c r="O34" s="4"/>
      <c r="P34" s="4"/>
      <c r="Q34" s="10">
        <f t="shared" si="0"/>
        <v>11</v>
      </c>
    </row>
    <row r="35" spans="2:17" x14ac:dyDescent="0.25">
      <c r="B35" s="6">
        <f t="shared" si="1"/>
        <v>27</v>
      </c>
      <c r="C35" s="3" t="s">
        <v>221</v>
      </c>
      <c r="D35" s="24" t="s">
        <v>199</v>
      </c>
      <c r="E35" s="24"/>
      <c r="F35" s="24"/>
      <c r="G35" s="24"/>
      <c r="H35" s="24"/>
      <c r="I35" s="24"/>
      <c r="J35" s="4">
        <v>79</v>
      </c>
      <c r="K35" s="4"/>
      <c r="L35" s="4"/>
      <c r="M35" s="4"/>
      <c r="N35" s="4"/>
      <c r="O35" s="4"/>
      <c r="P35" s="4"/>
      <c r="Q35" s="10">
        <f t="shared" si="0"/>
        <v>11.285714285714286</v>
      </c>
    </row>
    <row r="36" spans="2:17" x14ac:dyDescent="0.25">
      <c r="B36" s="6">
        <f t="shared" si="1"/>
        <v>28</v>
      </c>
      <c r="C36" s="3" t="s">
        <v>222</v>
      </c>
      <c r="D36" s="24" t="s">
        <v>200</v>
      </c>
      <c r="E36" s="24"/>
      <c r="F36" s="24"/>
      <c r="G36" s="24"/>
      <c r="H36" s="24"/>
      <c r="I36" s="24"/>
      <c r="J36" s="4">
        <v>0</v>
      </c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3" t="s">
        <v>223</v>
      </c>
      <c r="D37" s="3" t="s">
        <v>201</v>
      </c>
      <c r="E37" s="7"/>
      <c r="F37" s="7"/>
      <c r="G37" s="7"/>
      <c r="H37" s="7"/>
      <c r="I37" s="7"/>
      <c r="J37" s="4">
        <v>83</v>
      </c>
      <c r="K37" s="4"/>
      <c r="L37" s="4"/>
      <c r="M37" s="4"/>
      <c r="N37" s="4"/>
      <c r="O37" s="4"/>
      <c r="P37" s="4"/>
      <c r="Q37" s="10">
        <f t="shared" si="0"/>
        <v>11.857142857142858</v>
      </c>
    </row>
    <row r="38" spans="2:17" x14ac:dyDescent="0.25">
      <c r="B38" s="6">
        <f t="shared" si="1"/>
        <v>30</v>
      </c>
      <c r="C38" s="3" t="s">
        <v>224</v>
      </c>
      <c r="D38" s="24" t="s">
        <v>202</v>
      </c>
      <c r="E38" s="24"/>
      <c r="F38" s="24"/>
      <c r="G38" s="24"/>
      <c r="H38" s="24"/>
      <c r="I38" s="24"/>
      <c r="J38" s="4">
        <v>77</v>
      </c>
      <c r="K38" s="4"/>
      <c r="L38" s="4"/>
      <c r="M38" s="4"/>
      <c r="N38" s="4"/>
      <c r="O38" s="4"/>
      <c r="P38" s="4"/>
      <c r="Q38" s="10">
        <f t="shared" si="0"/>
        <v>11</v>
      </c>
    </row>
    <row r="39" spans="2:17" x14ac:dyDescent="0.25">
      <c r="B39" s="6">
        <f t="shared" si="1"/>
        <v>31</v>
      </c>
      <c r="C39" s="3" t="s">
        <v>225</v>
      </c>
      <c r="D39" s="24" t="s">
        <v>203</v>
      </c>
      <c r="E39" s="24"/>
      <c r="F39" s="24"/>
      <c r="G39" s="24"/>
      <c r="H39" s="24"/>
      <c r="I39" s="24"/>
      <c r="J39" s="4">
        <v>91</v>
      </c>
      <c r="K39" s="4"/>
      <c r="L39" s="4"/>
      <c r="M39" s="4"/>
      <c r="N39" s="4"/>
      <c r="O39" s="4"/>
      <c r="P39" s="4"/>
      <c r="Q39" s="10">
        <f t="shared" si="0"/>
        <v>13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23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8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31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0.74193548387096775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0.25806451612903225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70" zoomScaleNormal="70" workbookViewId="0">
      <selection activeCell="J17" sqref="J17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171</v>
      </c>
      <c r="E4" s="32"/>
      <c r="F4" s="32"/>
      <c r="G4" s="32"/>
      <c r="I4" t="s">
        <v>1</v>
      </c>
      <c r="J4" s="22"/>
      <c r="K4" s="22"/>
      <c r="M4" t="s">
        <v>2</v>
      </c>
      <c r="N4" s="23"/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/>
      <c r="E6" s="22"/>
      <c r="F6" s="22"/>
      <c r="G6" s="22"/>
      <c r="I6" s="16" t="s">
        <v>22</v>
      </c>
      <c r="J6" s="16"/>
      <c r="K6" s="26"/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150</v>
      </c>
      <c r="D9" s="17" t="s">
        <v>151</v>
      </c>
      <c r="E9" s="17"/>
      <c r="F9" s="17"/>
      <c r="G9" s="17"/>
      <c r="H9" s="17"/>
      <c r="I9" s="17"/>
      <c r="J9" s="4">
        <v>90</v>
      </c>
      <c r="K9" s="4"/>
      <c r="L9" s="4"/>
      <c r="M9" s="4"/>
      <c r="N9" s="4"/>
      <c r="O9" s="4"/>
      <c r="P9" s="4"/>
      <c r="Q9" s="10">
        <f>SUM(J9:P9)/7</f>
        <v>12.857142857142858</v>
      </c>
    </row>
    <row r="10" spans="2:18" x14ac:dyDescent="0.25">
      <c r="B10" s="6">
        <f>B9+1</f>
        <v>2</v>
      </c>
      <c r="C10" s="6" t="s">
        <v>152</v>
      </c>
      <c r="D10" s="17" t="s">
        <v>162</v>
      </c>
      <c r="E10" s="17"/>
      <c r="F10" s="17"/>
      <c r="G10" s="17"/>
      <c r="H10" s="17"/>
      <c r="I10" s="17"/>
      <c r="J10" s="4" t="s">
        <v>170</v>
      </c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 t="s">
        <v>153</v>
      </c>
      <c r="D11" s="17" t="s">
        <v>161</v>
      </c>
      <c r="E11" s="17"/>
      <c r="F11" s="17"/>
      <c r="G11" s="17"/>
      <c r="H11" s="17"/>
      <c r="I11" s="17"/>
      <c r="J11" s="4">
        <v>90</v>
      </c>
      <c r="K11" s="4"/>
      <c r="L11" s="4"/>
      <c r="M11" s="4"/>
      <c r="N11" s="4"/>
      <c r="O11" s="4"/>
      <c r="P11" s="4"/>
      <c r="Q11" s="10">
        <f t="shared" si="0"/>
        <v>12.857142857142858</v>
      </c>
    </row>
    <row r="12" spans="2:18" x14ac:dyDescent="0.25">
      <c r="B12" s="6">
        <f t="shared" si="1"/>
        <v>4</v>
      </c>
      <c r="C12" s="6" t="s">
        <v>154</v>
      </c>
      <c r="D12" s="17" t="s">
        <v>163</v>
      </c>
      <c r="E12" s="17"/>
      <c r="F12" s="17"/>
      <c r="G12" s="17"/>
      <c r="H12" s="17"/>
      <c r="I12" s="17"/>
      <c r="J12" s="4">
        <v>90</v>
      </c>
      <c r="K12" s="4"/>
      <c r="L12" s="4"/>
      <c r="M12" s="4"/>
      <c r="N12" s="4"/>
      <c r="O12" s="4"/>
      <c r="P12" s="4"/>
      <c r="Q12" s="10">
        <f t="shared" si="0"/>
        <v>12.857142857142858</v>
      </c>
    </row>
    <row r="13" spans="2:18" x14ac:dyDescent="0.25">
      <c r="B13" s="6">
        <f t="shared" si="1"/>
        <v>5</v>
      </c>
      <c r="C13" s="6" t="s">
        <v>155</v>
      </c>
      <c r="D13" s="17" t="s">
        <v>164</v>
      </c>
      <c r="E13" s="17"/>
      <c r="F13" s="17"/>
      <c r="G13" s="17"/>
      <c r="H13" s="17"/>
      <c r="I13" s="17"/>
      <c r="J13" s="4">
        <v>90</v>
      </c>
      <c r="K13" s="4"/>
      <c r="L13" s="4"/>
      <c r="M13" s="4"/>
      <c r="N13" s="4"/>
      <c r="O13" s="4"/>
      <c r="P13" s="4"/>
      <c r="Q13" s="10">
        <f t="shared" si="0"/>
        <v>12.857142857142858</v>
      </c>
    </row>
    <row r="14" spans="2:18" x14ac:dyDescent="0.25">
      <c r="B14" s="6">
        <f t="shared" si="1"/>
        <v>6</v>
      </c>
      <c r="C14" s="6" t="s">
        <v>156</v>
      </c>
      <c r="D14" s="17" t="s">
        <v>165</v>
      </c>
      <c r="E14" s="17"/>
      <c r="F14" s="17"/>
      <c r="G14" s="17"/>
      <c r="H14" s="17"/>
      <c r="I14" s="17"/>
      <c r="J14" s="4">
        <v>90</v>
      </c>
      <c r="K14" s="4"/>
      <c r="L14" s="4"/>
      <c r="M14" s="4"/>
      <c r="N14" s="4"/>
      <c r="O14" s="4"/>
      <c r="P14" s="4"/>
      <c r="Q14" s="10">
        <f t="shared" si="0"/>
        <v>12.857142857142858</v>
      </c>
    </row>
    <row r="15" spans="2:18" x14ac:dyDescent="0.25">
      <c r="B15" s="6">
        <f t="shared" si="1"/>
        <v>7</v>
      </c>
      <c r="C15" s="6" t="s">
        <v>157</v>
      </c>
      <c r="D15" s="17" t="s">
        <v>166</v>
      </c>
      <c r="E15" s="17"/>
      <c r="F15" s="17"/>
      <c r="G15" s="17"/>
      <c r="H15" s="17"/>
      <c r="I15" s="17"/>
      <c r="J15" s="4">
        <v>90</v>
      </c>
      <c r="K15" s="4"/>
      <c r="L15" s="4"/>
      <c r="M15" s="4"/>
      <c r="N15" s="4"/>
      <c r="O15" s="4"/>
      <c r="P15" s="4"/>
      <c r="Q15" s="10">
        <f t="shared" si="0"/>
        <v>12.857142857142858</v>
      </c>
    </row>
    <row r="16" spans="2:18" x14ac:dyDescent="0.25">
      <c r="B16" s="6">
        <f t="shared" si="1"/>
        <v>8</v>
      </c>
      <c r="C16" s="6" t="s">
        <v>158</v>
      </c>
      <c r="D16" s="17" t="s">
        <v>167</v>
      </c>
      <c r="E16" s="17"/>
      <c r="F16" s="17"/>
      <c r="G16" s="17"/>
      <c r="H16" s="17"/>
      <c r="I16" s="17"/>
      <c r="J16" s="4" t="s">
        <v>170</v>
      </c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 t="s">
        <v>159</v>
      </c>
      <c r="D17" s="17" t="s">
        <v>168</v>
      </c>
      <c r="E17" s="17"/>
      <c r="F17" s="17"/>
      <c r="G17" s="17"/>
      <c r="H17" s="17"/>
      <c r="I17" s="17"/>
      <c r="J17" s="4" t="s">
        <v>170</v>
      </c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 t="s">
        <v>160</v>
      </c>
      <c r="D18" s="17" t="s">
        <v>169</v>
      </c>
      <c r="E18" s="17"/>
      <c r="F18" s="17"/>
      <c r="G18" s="17"/>
      <c r="H18" s="17"/>
      <c r="I18" s="17"/>
      <c r="J18" s="4" t="s">
        <v>170</v>
      </c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6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6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1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DE ETICA</vt:lpstr>
      <vt:lpstr>MATEMATICAS DISCRETAS</vt:lpstr>
      <vt:lpstr>SISTEMAS OPERATIVOS 1 104A</vt:lpstr>
      <vt:lpstr>SISTEMAS OPERATIVOS 1 104B</vt:lpstr>
      <vt:lpstr>ADMINISTRACIÒN DE 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Lily Alejandra Medrano Mendoza</cp:lastModifiedBy>
  <cp:lastPrinted>2023-03-21T15:13:53Z</cp:lastPrinted>
  <dcterms:created xsi:type="dcterms:W3CDTF">2023-03-14T19:16:59Z</dcterms:created>
  <dcterms:modified xsi:type="dcterms:W3CDTF">2023-10-04T09:25:36Z</dcterms:modified>
</cp:coreProperties>
</file>