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2-02112023\"/>
    </mc:Choice>
  </mc:AlternateContent>
  <xr:revisionPtr revIDLastSave="0" documentId="13_ncr:1_{FF34DDFD-FDB9-4AAE-823E-801FF4BA4881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TALLER DE ETICA" sheetId="1" r:id="rId1"/>
    <sheet name="MATEMATICAS DISCRETAS" sheetId="3" r:id="rId2"/>
    <sheet name="SISTEMAS OPERATIVOS 1 304A" sheetId="4" r:id="rId3"/>
    <sheet name="SISTEMAS OPERATIVOS 1 304B" sheetId="5" r:id="rId4"/>
    <sheet name="ADMINISTRACIÒN DE BASE DE DAT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S18" i="4"/>
  <c r="T14" i="3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O57" i="5" s="1"/>
  <c r="N56" i="5"/>
  <c r="M56" i="5"/>
  <c r="L56" i="5"/>
  <c r="K56" i="5"/>
  <c r="J56" i="5"/>
  <c r="P55" i="5"/>
  <c r="P58" i="5"/>
  <c r="O55" i="5"/>
  <c r="O58" i="5" s="1"/>
  <c r="N55" i="5"/>
  <c r="N58" i="5"/>
  <c r="M55" i="5"/>
  <c r="M58" i="5" s="1"/>
  <c r="L55" i="5"/>
  <c r="L58" i="5"/>
  <c r="K55" i="5"/>
  <c r="J55" i="5"/>
  <c r="P54" i="5"/>
  <c r="P57" i="5"/>
  <c r="O54" i="5"/>
  <c r="N54" i="5"/>
  <c r="N57" i="5"/>
  <c r="M54" i="5"/>
  <c r="M57" i="5"/>
  <c r="L54" i="5"/>
  <c r="L57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N57" i="4" s="1"/>
  <c r="M56" i="4"/>
  <c r="M58" i="4" s="1"/>
  <c r="L56" i="4"/>
  <c r="K56" i="4"/>
  <c r="J56" i="4"/>
  <c r="P55" i="4"/>
  <c r="P58" i="4" s="1"/>
  <c r="O55" i="4"/>
  <c r="O58" i="4"/>
  <c r="N55" i="4"/>
  <c r="N58" i="4" s="1"/>
  <c r="M55" i="4"/>
  <c r="L55" i="4"/>
  <c r="L58" i="4" s="1"/>
  <c r="K55" i="4"/>
  <c r="K58" i="4" s="1"/>
  <c r="J55" i="4"/>
  <c r="P54" i="4"/>
  <c r="P57" i="4"/>
  <c r="O54" i="4"/>
  <c r="O57" i="4"/>
  <c r="N54" i="4"/>
  <c r="M54" i="4"/>
  <c r="M57" i="4"/>
  <c r="L54" i="4"/>
  <c r="L57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O57" i="3" s="1"/>
  <c r="N56" i="3"/>
  <c r="M56" i="3"/>
  <c r="L56" i="3"/>
  <c r="K56" i="3"/>
  <c r="J56" i="3"/>
  <c r="P55" i="3"/>
  <c r="P58" i="3"/>
  <c r="O55" i="3"/>
  <c r="O58" i="3" s="1"/>
  <c r="N55" i="3"/>
  <c r="N58" i="3"/>
  <c r="M55" i="3"/>
  <c r="M58" i="3" s="1"/>
  <c r="L55" i="3"/>
  <c r="L58" i="3"/>
  <c r="K55" i="3"/>
  <c r="K58" i="3" s="1"/>
  <c r="J55" i="3"/>
  <c r="P54" i="3"/>
  <c r="P57" i="3"/>
  <c r="O54" i="3"/>
  <c r="N54" i="3"/>
  <c r="N57" i="3"/>
  <c r="M54" i="3"/>
  <c r="M57" i="3"/>
  <c r="L54" i="3"/>
  <c r="L57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O58" i="1" s="1"/>
  <c r="P55" i="1"/>
  <c r="P58" i="1" s="1"/>
  <c r="K54" i="1"/>
  <c r="L54" i="1"/>
  <c r="M54" i="1"/>
  <c r="M57" i="1" s="1"/>
  <c r="N54" i="1"/>
  <c r="N57" i="1" s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K57" i="1"/>
  <c r="L57" i="1"/>
  <c r="O57" i="1"/>
  <c r="P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5" l="1"/>
  <c r="K57" i="5"/>
  <c r="K57" i="3"/>
  <c r="K58" i="6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<sst xmlns="http://schemas.openxmlformats.org/spreadsheetml/2006/main" count="429" uniqueCount="227">
  <si>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</si>
  <si>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</si>
  <si>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</si>
  <si>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</si>
  <si>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</si>
  <si>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</si>
  <si>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</si>
  <si>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</si>
  <si>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</si>
  <si>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</si>
  <si>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</si>
  <si>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</si>
  <si>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</si>
  <si>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</si>
  <si>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</si>
  <si>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</si>
  <si>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</si>
  <si>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</si>
  <si>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</si>
  <si>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</si>
  <si>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</si>
  <si>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</si>
  <si>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</si>
  <si>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</si>
  <si>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ETICA</t>
  </si>
  <si>
    <t>104B</t>
  </si>
  <si>
    <t>SEPTIEMBRE 2023- ENERO 2024</t>
  </si>
  <si>
    <t>LILY ALEJANDRA MEDRANO MENDOZA</t>
  </si>
  <si>
    <t>231U0136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</si>
  <si>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</si>
  <si>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</si>
  <si>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</si>
  <si>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</si>
  <si>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</si>
  <si>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</si>
  <si>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</si>
  <si>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</si>
  <si>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</si>
  <si>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</si>
  <si>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</si>
  <si>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</si>
  <si>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</si>
  <si>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</si>
  <si>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</si>
  <si>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</si>
  <si>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</si>
  <si>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</si>
  <si>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</si>
  <si>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</si>
  <si>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</si>
  <si>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</si>
  <si>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231U0179</t>
  </si>
  <si>
    <t>LEGRÍA CARBAJAL ALEXIS</t>
  </si>
  <si>
    <t>CAGAL CRUZ SERGIO</t>
  </si>
  <si>
    <t>CAGAL FISCAL ALEJANDRO</t>
  </si>
  <si>
    <t xml:space="preserve"> CAGAL HERNÁNDEZ NOÉ DE JESÚS</t>
  </si>
  <si>
    <t>CEBALLOS SERRANO JOSÉ ENRIQUE</t>
  </si>
  <si>
    <t>CHACHA AMBROS ESLI GABRIELA</t>
  </si>
  <si>
    <t>CHANG POLITO MARIONY DEL CARMEN</t>
  </si>
  <si>
    <t>DOMINGUEZ ARIAS URIEL</t>
  </si>
  <si>
    <t>FERMAN ESCRIBANO VICTOR MANUEL</t>
  </si>
  <si>
    <t>FERNÁNDEZ AZAMAR ALAN JONUHE</t>
  </si>
  <si>
    <t>FIGUEROA GARCÍA TRISTÁN KALED</t>
  </si>
  <si>
    <t>IXBA CASAS JOSUE URIEL</t>
  </si>
  <si>
    <t>MELCHI CHAGALA SHARI LEILAN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</si>
  <si>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</si>
  <si>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</si>
  <si>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</si>
  <si>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</si>
  <si>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</si>
  <si>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</si>
  <si>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</si>
  <si>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</si>
  <si>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</si>
  <si>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VELAZCO PALMA PABLO ALEJANDRO</t>
  </si>
  <si>
    <t>XOLO DOMINGUEZ FRIDA</t>
  </si>
  <si>
    <t>MATEMATICAS DISCRETAS</t>
  </si>
  <si>
    <t>SEPTIEMBRE 2023-ENERO 2024</t>
  </si>
  <si>
    <t>SISTEMAS OPERATIVOS 1</t>
  </si>
  <si>
    <t>304A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</si>
  <si>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</si>
  <si>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</si>
  <si>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</si>
  <si>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</si>
  <si>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</si>
  <si>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</si>
  <si>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</si>
  <si>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</si>
  <si>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</si>
  <si>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</si>
  <si>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</si>
  <si>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</si>
  <si>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11U0662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</si>
  <si>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</si>
  <si>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</si>
  <si>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</si>
  <si>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</si>
  <si>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</si>
  <si>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</si>
  <si>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</si>
  <si>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</si>
  <si>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</si>
  <si>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221U0240</t>
  </si>
  <si>
    <t>221U0241</t>
  </si>
  <si>
    <t>221U0242</t>
  </si>
  <si>
    <t>211U0486</t>
  </si>
  <si>
    <t>221U0251</t>
  </si>
  <si>
    <t>221U0250</t>
  </si>
  <si>
    <t>211U0202</t>
  </si>
  <si>
    <t>221U0247</t>
  </si>
  <si>
    <t>221U0230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</si>
  <si>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</si>
  <si>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</si>
  <si>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</si>
  <si>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</si>
  <si>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</si>
  <si>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</si>
  <si>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</si>
  <si>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</si>
  <si>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</si>
  <si>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</si>
  <si>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</si>
  <si>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</si>
  <si>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</si>
  <si>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</si>
  <si>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</si>
  <si>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</si>
  <si>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</si>
  <si>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</si>
  <si>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</si>
  <si>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</si>
  <si>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PICHAL VALDEZ GERMAIN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</si>
  <si>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</si>
  <si>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</si>
  <si>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</si>
  <si>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</si>
  <si>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</si>
  <si>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</si>
  <si>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</si>
  <si>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TERRAZAS GUERRERO ROBERTO CARLOS</t>
  </si>
  <si>
    <t>TOTO RAMOS ALEXIS DE JESUS</t>
  </si>
  <si>
    <t>TOTO SALAZAR LUIS ENRIQUE</t>
  </si>
  <si>
    <t>221U0184</t>
  </si>
  <si>
    <t>221U0802</t>
  </si>
  <si>
    <t>221U0189</t>
  </si>
  <si>
    <t>221U0191</t>
  </si>
  <si>
    <t>221U0192</t>
  </si>
  <si>
    <t>221U0193</t>
  </si>
  <si>
    <t>221U0194</t>
  </si>
  <si>
    <t>221U0196</t>
  </si>
  <si>
    <t xml:space="preserve">201U0096 </t>
  </si>
  <si>
    <t>AZAMAR TEGOMA LEONARDO DE JESU</t>
  </si>
  <si>
    <t>201U0097</t>
  </si>
  <si>
    <t>201U0102</t>
  </si>
  <si>
    <t>201U0106</t>
  </si>
  <si>
    <t>221U0815</t>
  </si>
  <si>
    <t>201U0563</t>
  </si>
  <si>
    <t>201U0112</t>
  </si>
  <si>
    <t>181U0197</t>
  </si>
  <si>
    <t>201U0114</t>
  </si>
  <si>
    <t>201U0126</t>
  </si>
  <si>
    <t>CANO CAZARIN GONZALO YAHIR</t>
  </si>
  <si>
    <t>BELTRAN RAMON GABRIELA</t>
  </si>
  <si>
    <t>CHIPOL ESCRIBANO CRISTIAN</t>
  </si>
  <si>
    <t>ESTRADA CONCHI LEISY</t>
  </si>
  <si>
    <t>HERNANDEZ AZAMAR LEONARDO</t>
  </si>
  <si>
    <t>JACINTO RAMON JULIO ALEJANDRO</t>
  </si>
  <si>
    <t>LINO MIXTEGA JOSE LUIS</t>
  </si>
  <si>
    <t>MENDOZA FERNANDEZ CARLOS DANIEL</t>
  </si>
  <si>
    <t>VERA TEOBAL JOSE GUADALUPE</t>
  </si>
  <si>
    <t>NA</t>
  </si>
  <si>
    <t>ADMINISTRACION DE BASE DE DATOS</t>
  </si>
  <si>
    <t>304B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</si>
  <si>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</si>
  <si>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</si>
  <si>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</si>
  <si>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</si>
  <si>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</si>
  <si>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</si>
  <si>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</si>
  <si>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</si>
  <si>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</si>
  <si>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</si>
  <si>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</si>
  <si>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</si>
  <si>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</si>
  <si>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</si>
  <si>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</si>
  <si>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</si>
  <si>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</si>
  <si>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</si>
  <si>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</si>
  <si>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</si>
  <si>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</si>
  <si>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</si>
  <si>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</si>
  <si>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</si>
  <si>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</si>
  <si>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</si>
  <si>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</si>
  <si>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VALLE MARTINEZ KEVIN EDUARDO</t>
  </si>
  <si>
    <t>VENTURA BUSTAMANTE VERÒNICA ALEJANDRA</t>
  </si>
  <si>
    <t>XOLO HERNANDEZ MIRIAM GUADALUPE</t>
  </si>
  <si>
    <t>YLLESCAS ACOSTA YOVANA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</si>
  <si>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</si>
  <si>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</si>
  <si>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</si>
  <si>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</si>
  <si>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</si>
  <si>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</si>
  <si>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</si>
  <si>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</si>
  <si>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</si>
  <si>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</si>
  <si>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</si>
  <si>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</si>
  <si>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</si>
  <si>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</si>
  <si>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</si>
  <si>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</si>
  <si>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</si>
  <si>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</si>
  <si>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221U0266</t>
  </si>
  <si>
    <t>221U0254</t>
  </si>
  <si>
    <t>221U0255</t>
  </si>
  <si>
    <t>221U0256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</si>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</sst>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6" zoomScale="84" zoomScaleNormal="84" workbookViewId="0">
      <selection activeCell="T12" sqref="T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45232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7" t="s">
        <v>52</v>
      </c>
      <c r="E9" s="17"/>
      <c r="F9" s="17"/>
      <c r="G9" s="17"/>
      <c r="H9" s="17"/>
      <c r="I9" s="17"/>
      <c r="J9" s="4">
        <v>77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</v>
      </c>
    </row>
    <row r="10" spans="2:18" x14ac:dyDescent="0.25">
      <c r="B10" s="6">
        <f>B9+1</f>
        <v>2</v>
      </c>
      <c r="C10" s="6" t="s">
        <v>29</v>
      </c>
      <c r="D10" s="17" t="s">
        <v>53</v>
      </c>
      <c r="E10" s="17"/>
      <c r="F10" s="17"/>
      <c r="G10" s="17"/>
      <c r="H10" s="17"/>
      <c r="I10" s="17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25">
      <c r="B11" s="6">
        <f t="shared" ref="B11:B53" si="1">B10+1</f>
        <v>3</v>
      </c>
      <c r="C11" s="6" t="s">
        <v>30</v>
      </c>
      <c r="D11" s="17" t="s">
        <v>54</v>
      </c>
      <c r="E11" s="17"/>
      <c r="F11" s="17"/>
      <c r="G11" s="17"/>
      <c r="H11" s="17"/>
      <c r="I11" s="1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31</v>
      </c>
      <c r="D12" s="17" t="s">
        <v>55</v>
      </c>
      <c r="E12" s="17"/>
      <c r="F12" s="17"/>
      <c r="G12" s="17"/>
      <c r="H12" s="17"/>
      <c r="I12" s="17"/>
      <c r="J12" s="4">
        <v>96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13.714285714285714</v>
      </c>
    </row>
    <row r="13" spans="2:18" x14ac:dyDescent="0.25">
      <c r="B13" s="6">
        <f t="shared" si="1"/>
        <v>5</v>
      </c>
      <c r="C13" s="6" t="s">
        <v>32</v>
      </c>
      <c r="D13" s="17" t="s">
        <v>56</v>
      </c>
      <c r="E13" s="17"/>
      <c r="F13" s="17"/>
      <c r="G13" s="17"/>
      <c r="H13" s="17"/>
      <c r="I13" s="17"/>
      <c r="J13" s="4" t="s">
        <v>170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33</v>
      </c>
      <c r="D14" s="17" t="s">
        <v>57</v>
      </c>
      <c r="E14" s="17"/>
      <c r="F14" s="17"/>
      <c r="G14" s="17"/>
      <c r="H14" s="17"/>
      <c r="I14" s="17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13.714285714285714</v>
      </c>
    </row>
    <row r="15" spans="2:18" x14ac:dyDescent="0.25">
      <c r="B15" s="6">
        <f t="shared" si="1"/>
        <v>7</v>
      </c>
      <c r="C15" s="6" t="s">
        <v>34</v>
      </c>
      <c r="D15" s="17" t="s">
        <v>58</v>
      </c>
      <c r="E15" s="17"/>
      <c r="F15" s="17"/>
      <c r="G15" s="17"/>
      <c r="H15" s="17"/>
      <c r="I15" s="17"/>
      <c r="J15" s="4">
        <v>92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13.142857142857142</v>
      </c>
    </row>
    <row r="16" spans="2:18" x14ac:dyDescent="0.25">
      <c r="B16" s="6">
        <f t="shared" si="1"/>
        <v>8</v>
      </c>
      <c r="C16" s="6" t="s">
        <v>35</v>
      </c>
      <c r="D16" s="17" t="s">
        <v>59</v>
      </c>
      <c r="E16" s="17"/>
      <c r="F16" s="17"/>
      <c r="G16" s="17"/>
      <c r="H16" s="17"/>
      <c r="I16" s="17"/>
      <c r="J16" s="4">
        <v>87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12.428571428571429</v>
      </c>
    </row>
    <row r="17" spans="2:17" x14ac:dyDescent="0.25">
      <c r="B17" s="6">
        <f t="shared" si="1"/>
        <v>9</v>
      </c>
      <c r="C17" s="6" t="s">
        <v>36</v>
      </c>
      <c r="D17" s="17" t="s">
        <v>60</v>
      </c>
      <c r="E17" s="17"/>
      <c r="F17" s="17"/>
      <c r="G17" s="17"/>
      <c r="H17" s="17"/>
      <c r="I17" s="17"/>
      <c r="J17" s="4" t="s">
        <v>170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61</v>
      </c>
      <c r="E18" s="17"/>
      <c r="F18" s="17"/>
      <c r="G18" s="17"/>
      <c r="H18" s="17"/>
      <c r="I18" s="17"/>
      <c r="J18" s="4">
        <v>93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13.285714285714286</v>
      </c>
    </row>
    <row r="19" spans="2:17" x14ac:dyDescent="0.25">
      <c r="B19" s="6">
        <f t="shared" si="1"/>
        <v>11</v>
      </c>
      <c r="C19" s="6" t="s">
        <v>38</v>
      </c>
      <c r="D19" s="17" t="s">
        <v>62</v>
      </c>
      <c r="E19" s="17"/>
      <c r="F19" s="17"/>
      <c r="G19" s="17"/>
      <c r="H19" s="17"/>
      <c r="I19" s="17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13.857142857142858</v>
      </c>
    </row>
    <row r="20" spans="2:17" x14ac:dyDescent="0.25">
      <c r="B20" s="6">
        <f t="shared" si="1"/>
        <v>12</v>
      </c>
      <c r="C20" s="6" t="s">
        <v>39</v>
      </c>
      <c r="D20" s="17" t="s">
        <v>63</v>
      </c>
      <c r="E20" s="17"/>
      <c r="F20" s="17"/>
      <c r="G20" s="17"/>
      <c r="H20" s="17"/>
      <c r="I20" s="17"/>
      <c r="J20" s="4">
        <v>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13.285714285714286</v>
      </c>
    </row>
    <row r="21" spans="2:17" x14ac:dyDescent="0.25">
      <c r="B21" s="6">
        <f t="shared" si="1"/>
        <v>13</v>
      </c>
      <c r="C21" s="6" t="s">
        <v>40</v>
      </c>
      <c r="D21" s="17" t="s">
        <v>64</v>
      </c>
      <c r="E21" s="17"/>
      <c r="F21" s="17"/>
      <c r="G21" s="17"/>
      <c r="H21" s="17"/>
      <c r="I21" s="17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13.428571428571429</v>
      </c>
    </row>
    <row r="22" spans="2:17" x14ac:dyDescent="0.25">
      <c r="B22" s="6">
        <f t="shared" si="1"/>
        <v>14</v>
      </c>
      <c r="C22" s="6" t="s">
        <v>41</v>
      </c>
      <c r="D22" s="17" t="s">
        <v>65</v>
      </c>
      <c r="E22" s="17"/>
      <c r="F22" s="17"/>
      <c r="G22" s="17"/>
      <c r="H22" s="17"/>
      <c r="I22" s="17"/>
      <c r="J22" s="4" t="s">
        <v>170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66</v>
      </c>
      <c r="E23" s="17"/>
      <c r="F23" s="17"/>
      <c r="G23" s="17"/>
      <c r="H23" s="17"/>
      <c r="I23" s="17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43</v>
      </c>
      <c r="D24" s="17" t="s">
        <v>67</v>
      </c>
      <c r="E24" s="17"/>
      <c r="F24" s="17"/>
      <c r="G24" s="17"/>
      <c r="H24" s="17"/>
      <c r="I24" s="17"/>
      <c r="J24" s="4">
        <v>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13.428571428571429</v>
      </c>
    </row>
    <row r="25" spans="2:17" x14ac:dyDescent="0.25">
      <c r="B25" s="6">
        <f t="shared" si="1"/>
        <v>17</v>
      </c>
      <c r="C25" s="6" t="s">
        <v>44</v>
      </c>
      <c r="D25" s="17" t="s">
        <v>68</v>
      </c>
      <c r="E25" s="17"/>
      <c r="F25" s="17"/>
      <c r="G25" s="17"/>
      <c r="H25" s="17"/>
      <c r="I25" s="17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6" t="s">
        <v>45</v>
      </c>
      <c r="D26" s="17" t="s">
        <v>69</v>
      </c>
      <c r="E26" s="17"/>
      <c r="F26" s="17"/>
      <c r="G26" s="17"/>
      <c r="H26" s="17"/>
      <c r="I26" s="17"/>
      <c r="J26" s="4">
        <v>83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11.857142857142858</v>
      </c>
    </row>
    <row r="27" spans="2:17" x14ac:dyDescent="0.25">
      <c r="B27" s="6">
        <f t="shared" si="1"/>
        <v>19</v>
      </c>
      <c r="C27" s="6" t="s">
        <v>46</v>
      </c>
      <c r="D27" s="17" t="s">
        <v>70</v>
      </c>
      <c r="E27" s="17"/>
      <c r="F27" s="17"/>
      <c r="G27" s="17"/>
      <c r="H27" s="17"/>
      <c r="I27" s="17"/>
      <c r="J27" s="4">
        <v>96</v>
      </c>
      <c r="K27" s="4"/>
      <c r="L27" s="4"/>
      <c r="M27" s="4"/>
      <c r="N27" s="4"/>
      <c r="O27" s="4"/>
      <c r="P27" s="4"/>
      <c r="Q27" s="10">
        <f t="shared" si="0"/>
        <v>13.714285714285714</v>
      </c>
    </row>
    <row r="28" spans="2:17" x14ac:dyDescent="0.25">
      <c r="B28" s="6">
        <f t="shared" si="1"/>
        <v>20</v>
      </c>
      <c r="C28" s="6" t="s">
        <v>47</v>
      </c>
      <c r="D28" s="17" t="s">
        <v>71</v>
      </c>
      <c r="E28" s="17"/>
      <c r="F28" s="17"/>
      <c r="G28" s="17"/>
      <c r="H28" s="17"/>
      <c r="I28" s="17"/>
      <c r="J28" s="4">
        <v>94</v>
      </c>
      <c r="K28" s="4"/>
      <c r="L28" s="4"/>
      <c r="M28" s="4"/>
      <c r="N28" s="4"/>
      <c r="O28" s="4"/>
      <c r="P28" s="4"/>
      <c r="Q28" s="10">
        <f t="shared" si="0"/>
        <v>13.428571428571429</v>
      </c>
    </row>
    <row r="29" spans="2:17" x14ac:dyDescent="0.25">
      <c r="B29" s="6">
        <f t="shared" si="1"/>
        <v>21</v>
      </c>
      <c r="C29" s="6" t="s">
        <v>48</v>
      </c>
      <c r="D29" s="17" t="s">
        <v>72</v>
      </c>
      <c r="E29" s="17"/>
      <c r="F29" s="17"/>
      <c r="G29" s="17"/>
      <c r="H29" s="17"/>
      <c r="I29" s="17"/>
      <c r="J29" s="4">
        <v>92</v>
      </c>
      <c r="K29" s="4"/>
      <c r="L29" s="4"/>
      <c r="M29" s="4"/>
      <c r="N29" s="4"/>
      <c r="O29" s="4"/>
      <c r="P29" s="4"/>
      <c r="Q29" s="10">
        <f t="shared" si="0"/>
        <v>13.142857142857142</v>
      </c>
    </row>
    <row r="30" spans="2:17" x14ac:dyDescent="0.25">
      <c r="B30" s="6">
        <f t="shared" si="1"/>
        <v>22</v>
      </c>
      <c r="C30" s="6" t="s">
        <v>49</v>
      </c>
      <c r="D30" s="17" t="s">
        <v>73</v>
      </c>
      <c r="E30" s="17"/>
      <c r="F30" s="17"/>
      <c r="G30" s="17"/>
      <c r="H30" s="17"/>
      <c r="I30" s="17"/>
      <c r="J30" s="4" t="s">
        <v>170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74</v>
      </c>
      <c r="E31" s="17"/>
      <c r="F31" s="17"/>
      <c r="G31" s="17"/>
      <c r="H31" s="17"/>
      <c r="I31" s="17"/>
      <c r="J31" s="4">
        <v>76</v>
      </c>
      <c r="K31" s="4"/>
      <c r="L31" s="4"/>
      <c r="M31" s="4"/>
      <c r="N31" s="4"/>
      <c r="O31" s="4"/>
      <c r="P31" s="4"/>
      <c r="Q31" s="10">
        <f t="shared" si="0"/>
        <v>10.857142857142858</v>
      </c>
    </row>
    <row r="32" spans="2:17" x14ac:dyDescent="0.25">
      <c r="B32" s="6">
        <f t="shared" si="1"/>
        <v>24</v>
      </c>
      <c r="C32" s="6" t="s">
        <v>51</v>
      </c>
      <c r="D32" s="17" t="s">
        <v>75</v>
      </c>
      <c r="E32" s="17"/>
      <c r="F32" s="17"/>
      <c r="G32" s="17"/>
      <c r="H32" s="17"/>
      <c r="I32" s="17"/>
      <c r="J32" s="4">
        <v>98</v>
      </c>
      <c r="K32" s="4"/>
      <c r="L32" s="4"/>
      <c r="M32" s="4"/>
      <c r="N32" s="4"/>
      <c r="O32" s="4"/>
      <c r="P32" s="4"/>
      <c r="Q32" s="10">
        <f t="shared" si="0"/>
        <v>14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8" zoomScale="90" zoomScaleNormal="90" workbookViewId="0">
      <selection activeCell="U16" sqref="U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0" x14ac:dyDescent="0.25">
      <c r="C4" t="s">
        <v>0</v>
      </c>
      <c r="D4" s="32" t="s">
        <v>76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45232</v>
      </c>
      <c r="O4" s="2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28</v>
      </c>
      <c r="D9" s="17" t="s">
        <v>52</v>
      </c>
      <c r="E9" s="17"/>
      <c r="F9" s="17"/>
      <c r="G9" s="17"/>
      <c r="H9" s="17"/>
      <c r="I9" s="17"/>
      <c r="J9" s="4">
        <v>92</v>
      </c>
      <c r="K9" s="4">
        <v>86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25.428571428571427</v>
      </c>
    </row>
    <row r="10" spans="2:20" x14ac:dyDescent="0.25">
      <c r="B10" s="6">
        <f>B9+1</f>
        <v>2</v>
      </c>
      <c r="C10" s="6" t="s">
        <v>29</v>
      </c>
      <c r="D10" s="17" t="s">
        <v>53</v>
      </c>
      <c r="E10" s="17"/>
      <c r="F10" s="17"/>
      <c r="G10" s="17"/>
      <c r="H10" s="17"/>
      <c r="I10" s="17"/>
      <c r="J10" s="4" t="s">
        <v>170</v>
      </c>
      <c r="K10" s="4">
        <v>71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10.142857142857142</v>
      </c>
    </row>
    <row r="11" spans="2:20" x14ac:dyDescent="0.25">
      <c r="B11" s="6">
        <f t="shared" ref="B11:B53" si="1">B10+1</f>
        <v>3</v>
      </c>
      <c r="C11" s="6" t="s">
        <v>30</v>
      </c>
      <c r="D11" s="17" t="s">
        <v>54</v>
      </c>
      <c r="E11" s="17"/>
      <c r="F11" s="17"/>
      <c r="G11" s="17"/>
      <c r="H11" s="17"/>
      <c r="I11" s="17"/>
      <c r="J11" s="4">
        <v>72</v>
      </c>
      <c r="K11" s="4">
        <v>89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</v>
      </c>
    </row>
    <row r="12" spans="2:20" x14ac:dyDescent="0.25">
      <c r="B12" s="6">
        <f t="shared" si="1"/>
        <v>4</v>
      </c>
      <c r="C12" s="6" t="s">
        <v>31</v>
      </c>
      <c r="D12" s="17" t="s">
        <v>55</v>
      </c>
      <c r="E12" s="17"/>
      <c r="F12" s="17"/>
      <c r="G12" s="17"/>
      <c r="H12" s="17"/>
      <c r="I12" s="17"/>
      <c r="J12" s="4">
        <v>89</v>
      </c>
      <c r="K12" s="4">
        <v>78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23.857142857142858</v>
      </c>
    </row>
    <row r="13" spans="2:20" x14ac:dyDescent="0.25">
      <c r="B13" s="6">
        <f t="shared" si="1"/>
        <v>5</v>
      </c>
      <c r="C13" s="6" t="s">
        <v>32</v>
      </c>
      <c r="D13" s="17" t="s">
        <v>56</v>
      </c>
      <c r="E13" s="17"/>
      <c r="F13" s="17"/>
      <c r="G13" s="17"/>
      <c r="H13" s="17"/>
      <c r="I13" s="17"/>
      <c r="J13" s="4" t="s">
        <v>170</v>
      </c>
      <c r="K13" s="4" t="s">
        <v>170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33</v>
      </c>
      <c r="D14" s="17" t="s">
        <v>57</v>
      </c>
      <c r="E14" s="17"/>
      <c r="F14" s="17"/>
      <c r="G14" s="17"/>
      <c r="H14" s="17"/>
      <c r="I14" s="17"/>
      <c r="J14" s="4">
        <v>70</v>
      </c>
      <c r="K14" s="4" t="s">
        <v>170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  <c r="T14">
        <f>SUM(K9:K32)</f>
        <v>1200</v>
      </c>
    </row>
    <row r="15" spans="2:20" x14ac:dyDescent="0.25">
      <c r="B15" s="6">
        <f t="shared" si="1"/>
        <v>7</v>
      </c>
      <c r="C15" s="6" t="s">
        <v>34</v>
      </c>
      <c r="D15" s="17" t="s">
        <v>58</v>
      </c>
      <c r="E15" s="17"/>
      <c r="F15" s="17"/>
      <c r="G15" s="17"/>
      <c r="H15" s="17"/>
      <c r="I15" s="17"/>
      <c r="J15" s="4">
        <v>82</v>
      </c>
      <c r="K15" s="4">
        <v>77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22.714285714285715</v>
      </c>
    </row>
    <row r="16" spans="2:20" x14ac:dyDescent="0.25">
      <c r="B16" s="6">
        <f t="shared" si="1"/>
        <v>8</v>
      </c>
      <c r="C16" s="6" t="s">
        <v>35</v>
      </c>
      <c r="D16" s="17" t="s">
        <v>59</v>
      </c>
      <c r="E16" s="17"/>
      <c r="F16" s="17"/>
      <c r="G16" s="17"/>
      <c r="H16" s="17"/>
      <c r="I16" s="17"/>
      <c r="J16" s="4" t="s">
        <v>170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36</v>
      </c>
      <c r="D17" s="17" t="s">
        <v>60</v>
      </c>
      <c r="E17" s="17"/>
      <c r="F17" s="17"/>
      <c r="G17" s="17"/>
      <c r="H17" s="17"/>
      <c r="I17" s="17"/>
      <c r="J17" s="4" t="s">
        <v>170</v>
      </c>
      <c r="K17" s="4" t="s">
        <v>170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61</v>
      </c>
      <c r="E18" s="17"/>
      <c r="F18" s="17"/>
      <c r="G18" s="17"/>
      <c r="H18" s="17"/>
      <c r="I18" s="17"/>
      <c r="J18" s="4">
        <v>70</v>
      </c>
      <c r="K18" s="4">
        <v>83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21.857142857142858</v>
      </c>
    </row>
    <row r="19" spans="2:17" x14ac:dyDescent="0.25">
      <c r="B19" s="6">
        <f t="shared" si="1"/>
        <v>11</v>
      </c>
      <c r="C19" s="6" t="s">
        <v>38</v>
      </c>
      <c r="D19" s="17" t="s">
        <v>62</v>
      </c>
      <c r="E19" s="17"/>
      <c r="F19" s="17"/>
      <c r="G19" s="17"/>
      <c r="H19" s="17"/>
      <c r="I19" s="17"/>
      <c r="J19" s="4">
        <v>72</v>
      </c>
      <c r="K19" s="4">
        <v>89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</v>
      </c>
    </row>
    <row r="20" spans="2:17" x14ac:dyDescent="0.25">
      <c r="B20" s="6">
        <f t="shared" si="1"/>
        <v>12</v>
      </c>
      <c r="C20" s="6" t="s">
        <v>39</v>
      </c>
      <c r="D20" s="17" t="s">
        <v>63</v>
      </c>
      <c r="E20" s="17"/>
      <c r="F20" s="17"/>
      <c r="G20" s="17"/>
      <c r="H20" s="17"/>
      <c r="I20" s="17"/>
      <c r="J20" s="4">
        <v>71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</v>
      </c>
    </row>
    <row r="21" spans="2:17" x14ac:dyDescent="0.25">
      <c r="B21" s="6">
        <f t="shared" si="1"/>
        <v>13</v>
      </c>
      <c r="C21" s="6" t="s">
        <v>40</v>
      </c>
      <c r="D21" s="17" t="s">
        <v>64</v>
      </c>
      <c r="E21" s="17"/>
      <c r="F21" s="17"/>
      <c r="G21" s="17"/>
      <c r="H21" s="17"/>
      <c r="I21" s="17"/>
      <c r="J21" s="4" t="s">
        <v>170</v>
      </c>
      <c r="K21" s="4">
        <v>72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10.285714285714286</v>
      </c>
    </row>
    <row r="22" spans="2:17" x14ac:dyDescent="0.25">
      <c r="B22" s="6">
        <f t="shared" si="1"/>
        <v>14</v>
      </c>
      <c r="C22" s="6" t="s">
        <v>41</v>
      </c>
      <c r="D22" s="17" t="s">
        <v>65</v>
      </c>
      <c r="E22" s="17"/>
      <c r="F22" s="17"/>
      <c r="G22" s="17"/>
      <c r="H22" s="17"/>
      <c r="I22" s="17"/>
      <c r="J22" s="4" t="s">
        <v>170</v>
      </c>
      <c r="K22" s="4" t="s">
        <v>170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66</v>
      </c>
      <c r="E23" s="17"/>
      <c r="F23" s="17"/>
      <c r="G23" s="17"/>
      <c r="H23" s="17"/>
      <c r="I23" s="17"/>
      <c r="J23" s="4">
        <v>75</v>
      </c>
      <c r="K23" s="4">
        <v>71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20.857142857142858</v>
      </c>
    </row>
    <row r="24" spans="2:17" x14ac:dyDescent="0.25">
      <c r="B24" s="6">
        <f t="shared" si="1"/>
        <v>16</v>
      </c>
      <c r="C24" s="6" t="s">
        <v>43</v>
      </c>
      <c r="D24" s="17" t="s">
        <v>67</v>
      </c>
      <c r="E24" s="17"/>
      <c r="F24" s="17"/>
      <c r="G24" s="17"/>
      <c r="H24" s="17"/>
      <c r="I24" s="17"/>
      <c r="J24" s="4">
        <v>70</v>
      </c>
      <c r="K24" s="4">
        <v>72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20.285714285714285</v>
      </c>
    </row>
    <row r="25" spans="2:17" x14ac:dyDescent="0.25">
      <c r="B25" s="6">
        <f t="shared" si="1"/>
        <v>17</v>
      </c>
      <c r="C25" s="6" t="s">
        <v>44</v>
      </c>
      <c r="D25" s="17" t="s">
        <v>68</v>
      </c>
      <c r="E25" s="17"/>
      <c r="F25" s="17"/>
      <c r="G25" s="17"/>
      <c r="H25" s="17"/>
      <c r="I25" s="17"/>
      <c r="J25" s="4">
        <v>70</v>
      </c>
      <c r="K25" s="4">
        <v>82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21.714285714285715</v>
      </c>
    </row>
    <row r="26" spans="2:17" x14ac:dyDescent="0.25">
      <c r="B26" s="6">
        <f t="shared" si="1"/>
        <v>18</v>
      </c>
      <c r="C26" s="6" t="s">
        <v>45</v>
      </c>
      <c r="D26" s="17" t="s">
        <v>69</v>
      </c>
      <c r="E26" s="17"/>
      <c r="F26" s="17"/>
      <c r="G26" s="17"/>
      <c r="H26" s="17"/>
      <c r="I26" s="17"/>
      <c r="J26" s="4" t="s">
        <v>170</v>
      </c>
      <c r="K26" s="4" t="s">
        <v>170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46</v>
      </c>
      <c r="D27" s="17" t="s">
        <v>70</v>
      </c>
      <c r="E27" s="17"/>
      <c r="F27" s="17"/>
      <c r="G27" s="17"/>
      <c r="H27" s="17"/>
      <c r="I27" s="17"/>
      <c r="J27" s="4">
        <v>89</v>
      </c>
      <c r="K27" s="4">
        <v>82</v>
      </c>
      <c r="L27" s="4"/>
      <c r="M27" s="4"/>
      <c r="N27" s="4"/>
      <c r="O27" s="4"/>
      <c r="P27" s="4"/>
      <c r="Q27" s="10">
        <f t="shared" si="0"/>
        <v>24.428571428571427</v>
      </c>
    </row>
    <row r="28" spans="2:17" x14ac:dyDescent="0.25">
      <c r="B28" s="6">
        <f t="shared" si="1"/>
        <v>20</v>
      </c>
      <c r="C28" s="6" t="s">
        <v>47</v>
      </c>
      <c r="D28" s="17" t="s">
        <v>71</v>
      </c>
      <c r="E28" s="17"/>
      <c r="F28" s="17"/>
      <c r="G28" s="17"/>
      <c r="H28" s="17"/>
      <c r="I28" s="17"/>
      <c r="J28" s="4">
        <v>97</v>
      </c>
      <c r="K28" s="4" t="s">
        <v>170</v>
      </c>
      <c r="L28" s="4"/>
      <c r="M28" s="4"/>
      <c r="N28" s="4"/>
      <c r="O28" s="4"/>
      <c r="P28" s="4"/>
      <c r="Q28" s="10">
        <f t="shared" si="0"/>
        <v>13.857142857142858</v>
      </c>
    </row>
    <row r="29" spans="2:17" x14ac:dyDescent="0.25">
      <c r="B29" s="6">
        <f t="shared" si="1"/>
        <v>21</v>
      </c>
      <c r="C29" s="6" t="s">
        <v>48</v>
      </c>
      <c r="D29" s="17" t="s">
        <v>72</v>
      </c>
      <c r="E29" s="17"/>
      <c r="F29" s="17"/>
      <c r="G29" s="17"/>
      <c r="H29" s="17"/>
      <c r="I29" s="17"/>
      <c r="J29" s="4">
        <v>92</v>
      </c>
      <c r="K29" s="4">
        <v>90</v>
      </c>
      <c r="L29" s="4"/>
      <c r="M29" s="4"/>
      <c r="N29" s="4"/>
      <c r="O29" s="4"/>
      <c r="P29" s="4"/>
      <c r="Q29" s="10">
        <f t="shared" si="0"/>
        <v>26</v>
      </c>
    </row>
    <row r="30" spans="2:17" x14ac:dyDescent="0.25">
      <c r="B30" s="6">
        <f t="shared" si="1"/>
        <v>22</v>
      </c>
      <c r="C30" s="6" t="s">
        <v>49</v>
      </c>
      <c r="D30" s="17" t="s">
        <v>73</v>
      </c>
      <c r="E30" s="17"/>
      <c r="F30" s="17"/>
      <c r="G30" s="17"/>
      <c r="H30" s="17"/>
      <c r="I30" s="17"/>
      <c r="J30" s="4" t="s">
        <v>170</v>
      </c>
      <c r="K30" s="4" t="s">
        <v>170</v>
      </c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74</v>
      </c>
      <c r="E31" s="17"/>
      <c r="F31" s="17"/>
      <c r="G31" s="17"/>
      <c r="H31" s="17"/>
      <c r="I31" s="17"/>
      <c r="J31" s="4" t="s">
        <v>170</v>
      </c>
      <c r="K31" s="4" t="s">
        <v>170</v>
      </c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 t="s">
        <v>51</v>
      </c>
      <c r="D32" s="17" t="s">
        <v>75</v>
      </c>
      <c r="E32" s="17"/>
      <c r="F32" s="17"/>
      <c r="G32" s="17"/>
      <c r="H32" s="17"/>
      <c r="I32" s="17"/>
      <c r="J32" s="4">
        <v>73</v>
      </c>
      <c r="K32" s="4" t="s">
        <v>170</v>
      </c>
      <c r="L32" s="4"/>
      <c r="M32" s="4"/>
      <c r="N32" s="4"/>
      <c r="O32" s="4"/>
      <c r="P32" s="4"/>
      <c r="Q32" s="10">
        <f t="shared" si="0"/>
        <v>10.428571428571429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15</v>
      </c>
      <c r="K56" s="12">
        <f t="shared" ref="K56:Q56" si="6">COUNT(K9:K53)</f>
        <v>15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A15" zoomScale="84" zoomScaleNormal="84" workbookViewId="0">
      <selection activeCell="K40" sqref="K4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45232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80</v>
      </c>
      <c r="D9" s="17" t="s">
        <v>111</v>
      </c>
      <c r="E9" s="17"/>
      <c r="F9" s="17"/>
      <c r="G9" s="17"/>
      <c r="H9" s="17"/>
      <c r="I9" s="17"/>
      <c r="J9" s="4">
        <v>86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24.714285714285715</v>
      </c>
    </row>
    <row r="10" spans="2:18" x14ac:dyDescent="0.25">
      <c r="B10" s="6">
        <f>B9+1</f>
        <v>2</v>
      </c>
      <c r="C10" t="s">
        <v>81</v>
      </c>
      <c r="D10" s="17" t="s">
        <v>112</v>
      </c>
      <c r="E10" s="17"/>
      <c r="F10" s="17"/>
      <c r="G10" s="17"/>
      <c r="H10" s="17"/>
      <c r="I10" s="17"/>
      <c r="J10" s="4">
        <v>88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23.142857142857142</v>
      </c>
    </row>
    <row r="11" spans="2:18" x14ac:dyDescent="0.25">
      <c r="B11" s="6">
        <f t="shared" ref="B11:B53" si="1">B10+1</f>
        <v>3</v>
      </c>
      <c r="C11" t="s">
        <v>82</v>
      </c>
      <c r="D11" s="17" t="s">
        <v>113</v>
      </c>
      <c r="E11" s="17"/>
      <c r="F11" s="17"/>
      <c r="G11" s="17"/>
      <c r="H11" s="17"/>
      <c r="I11" s="17"/>
      <c r="J11" s="4">
        <v>76</v>
      </c>
      <c r="K11" s="4" t="s">
        <v>170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10.857142857142858</v>
      </c>
    </row>
    <row r="12" spans="2:18" x14ac:dyDescent="0.25">
      <c r="B12" s="6">
        <f t="shared" si="1"/>
        <v>4</v>
      </c>
      <c r="C12" t="s">
        <v>83</v>
      </c>
      <c r="D12" s="17" t="s">
        <v>114</v>
      </c>
      <c r="E12" s="17"/>
      <c r="F12" s="17"/>
      <c r="G12" s="17"/>
      <c r="H12" s="17"/>
      <c r="I12" s="17"/>
      <c r="J12" s="4">
        <v>77</v>
      </c>
      <c r="K12" s="4" t="s">
        <v>170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</v>
      </c>
    </row>
    <row r="13" spans="2:18" x14ac:dyDescent="0.25">
      <c r="B13" s="6">
        <f t="shared" si="1"/>
        <v>5</v>
      </c>
      <c r="C13" t="s">
        <v>84</v>
      </c>
      <c r="D13" s="17" t="s">
        <v>115</v>
      </c>
      <c r="E13" s="17"/>
      <c r="F13" s="17"/>
      <c r="G13" s="17"/>
      <c r="H13" s="17"/>
      <c r="I13" s="17"/>
      <c r="J13" s="4">
        <v>81</v>
      </c>
      <c r="K13" s="4">
        <v>76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22.428571428571427</v>
      </c>
    </row>
    <row r="14" spans="2:18" x14ac:dyDescent="0.25">
      <c r="B14" s="6">
        <f t="shared" si="1"/>
        <v>6</v>
      </c>
      <c r="C14" t="s">
        <v>85</v>
      </c>
      <c r="D14" s="17" t="s">
        <v>116</v>
      </c>
      <c r="E14" s="17"/>
      <c r="F14" s="17"/>
      <c r="G14" s="17"/>
      <c r="H14" s="17"/>
      <c r="I14" s="17"/>
      <c r="J14" s="4">
        <v>81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21.571428571428573</v>
      </c>
    </row>
    <row r="15" spans="2:18" x14ac:dyDescent="0.25">
      <c r="B15" s="6">
        <f t="shared" si="1"/>
        <v>7</v>
      </c>
      <c r="C15" t="s">
        <v>86</v>
      </c>
      <c r="D15" s="17" t="s">
        <v>117</v>
      </c>
      <c r="E15" s="17"/>
      <c r="F15" s="17"/>
      <c r="G15" s="17"/>
      <c r="H15" s="17"/>
      <c r="I15" s="17"/>
      <c r="J15" s="4">
        <v>80</v>
      </c>
      <c r="K15" s="4">
        <v>82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23.142857142857142</v>
      </c>
    </row>
    <row r="16" spans="2:18" x14ac:dyDescent="0.25">
      <c r="B16" s="6">
        <f t="shared" si="1"/>
        <v>8</v>
      </c>
      <c r="C16" t="s">
        <v>87</v>
      </c>
      <c r="D16" s="17" t="s">
        <v>118</v>
      </c>
      <c r="E16" s="17"/>
      <c r="F16" s="17"/>
      <c r="G16" s="17"/>
      <c r="H16" s="17"/>
      <c r="I16" s="17"/>
      <c r="J16" s="4">
        <v>91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23.714285714285715</v>
      </c>
    </row>
    <row r="17" spans="2:19" x14ac:dyDescent="0.25">
      <c r="B17" s="6">
        <f t="shared" si="1"/>
        <v>9</v>
      </c>
      <c r="C17" t="s">
        <v>88</v>
      </c>
      <c r="D17" s="17" t="s">
        <v>119</v>
      </c>
      <c r="E17" s="17"/>
      <c r="F17" s="17"/>
      <c r="G17" s="17"/>
      <c r="H17" s="17"/>
      <c r="I17" s="17"/>
      <c r="J17" s="4">
        <v>88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23.714285714285715</v>
      </c>
    </row>
    <row r="18" spans="2:19" x14ac:dyDescent="0.25">
      <c r="B18" s="6">
        <f t="shared" si="1"/>
        <v>10</v>
      </c>
      <c r="C18" t="s">
        <v>89</v>
      </c>
      <c r="D18" s="17" t="s">
        <v>120</v>
      </c>
      <c r="E18" s="17"/>
      <c r="F18" s="17"/>
      <c r="G18" s="17"/>
      <c r="H18" s="17"/>
      <c r="I18" s="17"/>
      <c r="J18" s="4">
        <v>84</v>
      </c>
      <c r="K18" s="4" t="s">
        <v>170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</v>
      </c>
      <c r="S18">
        <f>SUM(K9:K39)</f>
        <v>1607</v>
      </c>
    </row>
    <row r="19" spans="2:19" x14ac:dyDescent="0.25">
      <c r="B19" s="6">
        <f t="shared" si="1"/>
        <v>11</v>
      </c>
      <c r="C19" t="s">
        <v>90</v>
      </c>
      <c r="D19" s="17" t="s">
        <v>121</v>
      </c>
      <c r="E19" s="17"/>
      <c r="F19" s="17"/>
      <c r="G19" s="17"/>
      <c r="H19" s="17"/>
      <c r="I19" s="17"/>
      <c r="J19" s="4">
        <v>87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22.428571428571427</v>
      </c>
    </row>
    <row r="20" spans="2:19" x14ac:dyDescent="0.25">
      <c r="B20" s="6">
        <f t="shared" si="1"/>
        <v>12</v>
      </c>
      <c r="C20" t="s">
        <v>91</v>
      </c>
      <c r="D20" s="17" t="s">
        <v>122</v>
      </c>
      <c r="E20" s="17"/>
      <c r="F20" s="17"/>
      <c r="G20" s="17"/>
      <c r="H20" s="17"/>
      <c r="I20" s="17"/>
      <c r="J20" s="4">
        <v>83</v>
      </c>
      <c r="K20" s="4">
        <v>93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25.142857142857142</v>
      </c>
    </row>
    <row r="21" spans="2:19" x14ac:dyDescent="0.25">
      <c r="B21" s="6">
        <f t="shared" si="1"/>
        <v>13</v>
      </c>
      <c r="C21" t="s">
        <v>92</v>
      </c>
      <c r="D21" s="17" t="s">
        <v>123</v>
      </c>
      <c r="E21" s="17"/>
      <c r="F21" s="17"/>
      <c r="G21" s="17"/>
      <c r="H21" s="17"/>
      <c r="I21" s="17"/>
      <c r="J21" s="4">
        <v>0</v>
      </c>
      <c r="K21" s="4" t="s">
        <v>170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9" x14ac:dyDescent="0.25">
      <c r="B22" s="6">
        <f t="shared" si="1"/>
        <v>14</v>
      </c>
      <c r="C22" t="s">
        <v>93</v>
      </c>
      <c r="D22" s="17" t="s">
        <v>124</v>
      </c>
      <c r="E22" s="17"/>
      <c r="F22" s="17"/>
      <c r="G22" s="17"/>
      <c r="H22" s="17"/>
      <c r="I22" s="17"/>
      <c r="J22" s="4">
        <v>85</v>
      </c>
      <c r="K22" s="4">
        <v>71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22.285714285714285</v>
      </c>
    </row>
    <row r="23" spans="2:19" x14ac:dyDescent="0.25">
      <c r="B23" s="6">
        <f t="shared" si="1"/>
        <v>15</v>
      </c>
      <c r="C23" t="s">
        <v>94</v>
      </c>
      <c r="D23" s="17" t="s">
        <v>125</v>
      </c>
      <c r="E23" s="17"/>
      <c r="F23" s="17"/>
      <c r="G23" s="17"/>
      <c r="H23" s="17"/>
      <c r="I23" s="17"/>
      <c r="J23" s="4">
        <v>81</v>
      </c>
      <c r="K23" s="4">
        <v>73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</v>
      </c>
    </row>
    <row r="24" spans="2:19" x14ac:dyDescent="0.25">
      <c r="B24" s="6">
        <f t="shared" si="1"/>
        <v>16</v>
      </c>
      <c r="C24" t="s">
        <v>95</v>
      </c>
      <c r="D24" s="17" t="s">
        <v>126</v>
      </c>
      <c r="E24" s="17"/>
      <c r="F24" s="17"/>
      <c r="G24" s="17"/>
      <c r="H24" s="17"/>
      <c r="I24" s="17"/>
      <c r="J24" s="4">
        <v>79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</v>
      </c>
    </row>
    <row r="25" spans="2:19" x14ac:dyDescent="0.25">
      <c r="B25" s="6">
        <f t="shared" si="1"/>
        <v>17</v>
      </c>
      <c r="C25" t="s">
        <v>96</v>
      </c>
      <c r="D25" s="17" t="s">
        <v>127</v>
      </c>
      <c r="E25" s="17"/>
      <c r="F25" s="17"/>
      <c r="G25" s="17"/>
      <c r="H25" s="17"/>
      <c r="I25" s="17"/>
      <c r="J25" s="4">
        <v>84</v>
      </c>
      <c r="K25" s="4">
        <v>72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22.285714285714285</v>
      </c>
    </row>
    <row r="26" spans="2:19" x14ac:dyDescent="0.25">
      <c r="B26" s="6">
        <f t="shared" si="1"/>
        <v>18</v>
      </c>
      <c r="C26" t="s">
        <v>97</v>
      </c>
      <c r="D26" s="17" t="s">
        <v>128</v>
      </c>
      <c r="E26" s="17"/>
      <c r="F26" s="17"/>
      <c r="G26" s="17"/>
      <c r="H26" s="17"/>
      <c r="I26" s="17"/>
      <c r="J26" s="4">
        <v>83</v>
      </c>
      <c r="K26" s="4">
        <v>86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24.142857142857142</v>
      </c>
    </row>
    <row r="27" spans="2:19" x14ac:dyDescent="0.25">
      <c r="B27" s="6">
        <f t="shared" si="1"/>
        <v>19</v>
      </c>
      <c r="C27" t="s">
        <v>98</v>
      </c>
      <c r="D27" s="17" t="s">
        <v>129</v>
      </c>
      <c r="E27" s="17"/>
      <c r="F27" s="17"/>
      <c r="G27" s="17"/>
      <c r="H27" s="17"/>
      <c r="I27" s="17"/>
      <c r="J27" s="4">
        <v>86</v>
      </c>
      <c r="K27" s="4">
        <v>70</v>
      </c>
      <c r="L27" s="4"/>
      <c r="M27" s="4"/>
      <c r="N27" s="4"/>
      <c r="O27" s="4"/>
      <c r="P27" s="4"/>
      <c r="Q27" s="10">
        <f t="shared" si="0"/>
        <v>22.285714285714285</v>
      </c>
    </row>
    <row r="28" spans="2:19" x14ac:dyDescent="0.25">
      <c r="B28" s="6">
        <f t="shared" si="1"/>
        <v>20</v>
      </c>
      <c r="C28" t="s">
        <v>99</v>
      </c>
      <c r="D28" s="17" t="s">
        <v>130</v>
      </c>
      <c r="E28" s="17"/>
      <c r="F28" s="17"/>
      <c r="G28" s="17"/>
      <c r="H28" s="17"/>
      <c r="I28" s="17"/>
      <c r="J28" s="4">
        <v>82</v>
      </c>
      <c r="K28" s="4" t="s">
        <v>170</v>
      </c>
      <c r="L28" s="4"/>
      <c r="M28" s="4"/>
      <c r="N28" s="4"/>
      <c r="O28" s="4"/>
      <c r="P28" s="4"/>
      <c r="Q28" s="10">
        <f t="shared" si="0"/>
        <v>11.714285714285714</v>
      </c>
    </row>
    <row r="29" spans="2:19" x14ac:dyDescent="0.25">
      <c r="B29" s="6">
        <f t="shared" si="1"/>
        <v>21</v>
      </c>
      <c r="C29" t="s">
        <v>100</v>
      </c>
      <c r="D29" s="17" t="s">
        <v>131</v>
      </c>
      <c r="E29" s="17"/>
      <c r="F29" s="17"/>
      <c r="G29" s="17"/>
      <c r="H29" s="17"/>
      <c r="I29" s="17"/>
      <c r="J29" s="4">
        <v>83</v>
      </c>
      <c r="K29" s="4">
        <v>77</v>
      </c>
      <c r="L29" s="4"/>
      <c r="M29" s="4"/>
      <c r="N29" s="4"/>
      <c r="O29" s="4"/>
      <c r="P29" s="4"/>
      <c r="Q29" s="10">
        <f t="shared" si="0"/>
        <v>22.857142857142858</v>
      </c>
    </row>
    <row r="30" spans="2:19" x14ac:dyDescent="0.25">
      <c r="B30" s="6">
        <f t="shared" si="1"/>
        <v>22</v>
      </c>
      <c r="C30" t="s">
        <v>101</v>
      </c>
      <c r="D30" s="17" t="s">
        <v>132</v>
      </c>
      <c r="E30" s="17"/>
      <c r="F30" s="17"/>
      <c r="G30" s="17"/>
      <c r="H30" s="17"/>
      <c r="I30" s="17"/>
      <c r="J30" s="4">
        <v>79</v>
      </c>
      <c r="K30" s="4" t="s">
        <v>170</v>
      </c>
      <c r="L30" s="4"/>
      <c r="M30" s="4"/>
      <c r="N30" s="4"/>
      <c r="O30" s="4"/>
      <c r="P30" s="4"/>
      <c r="Q30" s="10">
        <f t="shared" si="0"/>
        <v>11.285714285714286</v>
      </c>
    </row>
    <row r="31" spans="2:19" x14ac:dyDescent="0.25">
      <c r="B31" s="6">
        <f t="shared" si="1"/>
        <v>23</v>
      </c>
      <c r="C31" t="s">
        <v>110</v>
      </c>
      <c r="D31" s="17" t="s">
        <v>133</v>
      </c>
      <c r="E31" s="17"/>
      <c r="F31" s="17"/>
      <c r="G31" s="17"/>
      <c r="H31" s="17"/>
      <c r="I31" s="17"/>
      <c r="J31" s="4">
        <v>85</v>
      </c>
      <c r="K31" s="4">
        <v>71</v>
      </c>
      <c r="L31" s="4"/>
      <c r="M31" s="4"/>
      <c r="N31" s="4"/>
      <c r="O31" s="4"/>
      <c r="P31" s="4"/>
      <c r="Q31" s="10">
        <f t="shared" si="0"/>
        <v>22.285714285714285</v>
      </c>
    </row>
    <row r="32" spans="2:19" x14ac:dyDescent="0.25">
      <c r="B32" s="6">
        <f t="shared" si="1"/>
        <v>24</v>
      </c>
      <c r="C32" t="s">
        <v>102</v>
      </c>
      <c r="D32" s="17" t="s">
        <v>134</v>
      </c>
      <c r="E32" s="17"/>
      <c r="F32" s="17"/>
      <c r="G32" s="17"/>
      <c r="H32" s="17"/>
      <c r="I32" s="17"/>
      <c r="J32" s="4">
        <v>83</v>
      </c>
      <c r="K32" s="4">
        <v>70</v>
      </c>
      <c r="L32" s="4"/>
      <c r="M32" s="4"/>
      <c r="N32" s="4"/>
      <c r="O32" s="4"/>
      <c r="P32" s="4"/>
      <c r="Q32" s="10">
        <f t="shared" si="0"/>
        <v>21.857142857142858</v>
      </c>
    </row>
    <row r="33" spans="2:17" x14ac:dyDescent="0.25">
      <c r="B33" s="6">
        <f t="shared" si="1"/>
        <v>25</v>
      </c>
      <c r="C33" t="s">
        <v>103</v>
      </c>
      <c r="D33" s="17" t="s">
        <v>135</v>
      </c>
      <c r="E33" s="17"/>
      <c r="F33" s="17"/>
      <c r="G33" s="17"/>
      <c r="H33" s="17"/>
      <c r="I33" s="17"/>
      <c r="J33" s="4">
        <v>81</v>
      </c>
      <c r="K33" s="4">
        <v>72</v>
      </c>
      <c r="L33" s="4"/>
      <c r="M33" s="4"/>
      <c r="N33" s="4"/>
      <c r="O33" s="4"/>
      <c r="P33" s="4"/>
      <c r="Q33" s="10">
        <f t="shared" si="0"/>
        <v>21.857142857142858</v>
      </c>
    </row>
    <row r="34" spans="2:17" x14ac:dyDescent="0.25">
      <c r="B34" s="6">
        <f t="shared" si="1"/>
        <v>26</v>
      </c>
      <c r="C34" t="s">
        <v>104</v>
      </c>
      <c r="D34" s="17" t="s">
        <v>136</v>
      </c>
      <c r="E34" s="17"/>
      <c r="F34" s="17"/>
      <c r="G34" s="17"/>
      <c r="H34" s="17"/>
      <c r="I34" s="17"/>
      <c r="J34" s="4">
        <v>80</v>
      </c>
      <c r="K34" s="4" t="s">
        <v>170</v>
      </c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t="s">
        <v>105</v>
      </c>
      <c r="D35" s="17" t="s">
        <v>137</v>
      </c>
      <c r="E35" s="17"/>
      <c r="F35" s="17"/>
      <c r="G35" s="17"/>
      <c r="H35" s="17"/>
      <c r="I35" s="17"/>
      <c r="J35" s="4">
        <v>0</v>
      </c>
      <c r="K35" s="4" t="s">
        <v>170</v>
      </c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t="s">
        <v>109</v>
      </c>
      <c r="D36" s="17" t="s">
        <v>138</v>
      </c>
      <c r="E36" s="17"/>
      <c r="F36" s="17"/>
      <c r="G36" s="17"/>
      <c r="H36" s="17"/>
      <c r="I36" s="17"/>
      <c r="J36" s="4">
        <v>85</v>
      </c>
      <c r="K36" s="4">
        <v>80</v>
      </c>
      <c r="L36" s="4"/>
      <c r="M36" s="4"/>
      <c r="N36" s="4"/>
      <c r="O36" s="4"/>
      <c r="P36" s="4"/>
      <c r="Q36" s="10">
        <f t="shared" si="0"/>
        <v>23.571428571428573</v>
      </c>
    </row>
    <row r="37" spans="2:17" x14ac:dyDescent="0.25">
      <c r="B37" s="6">
        <f t="shared" si="1"/>
        <v>29</v>
      </c>
      <c r="C37" t="s">
        <v>108</v>
      </c>
      <c r="D37" s="17" t="s">
        <v>139</v>
      </c>
      <c r="E37" s="17"/>
      <c r="F37" s="17"/>
      <c r="G37" s="17"/>
      <c r="H37" s="17"/>
      <c r="I37" s="17"/>
      <c r="J37" s="4">
        <v>78</v>
      </c>
      <c r="K37" s="4">
        <v>85</v>
      </c>
      <c r="L37" s="4"/>
      <c r="M37" s="4"/>
      <c r="N37" s="4"/>
      <c r="O37" s="4"/>
      <c r="P37" s="4"/>
      <c r="Q37" s="10">
        <f t="shared" si="0"/>
        <v>23.285714285714285</v>
      </c>
    </row>
    <row r="38" spans="2:17" x14ac:dyDescent="0.25">
      <c r="B38" s="6">
        <f t="shared" si="1"/>
        <v>30</v>
      </c>
      <c r="C38" t="s">
        <v>107</v>
      </c>
      <c r="D38" s="17" t="s">
        <v>140</v>
      </c>
      <c r="E38" s="17"/>
      <c r="F38" s="17"/>
      <c r="G38" s="17"/>
      <c r="H38" s="17"/>
      <c r="I38" s="17"/>
      <c r="J38" s="4">
        <v>81</v>
      </c>
      <c r="K38" s="4" t="s">
        <v>170</v>
      </c>
      <c r="L38" s="4"/>
      <c r="M38" s="4"/>
      <c r="N38" s="4"/>
      <c r="O38" s="4"/>
      <c r="P38" s="4"/>
      <c r="Q38" s="10">
        <f t="shared" si="0"/>
        <v>11.571428571428571</v>
      </c>
    </row>
    <row r="39" spans="2:17" x14ac:dyDescent="0.25">
      <c r="B39" s="6">
        <f t="shared" si="1"/>
        <v>31</v>
      </c>
      <c r="C39" t="s">
        <v>106</v>
      </c>
      <c r="D39" s="17" t="s">
        <v>141</v>
      </c>
      <c r="E39" s="17"/>
      <c r="F39" s="17"/>
      <c r="G39" s="17"/>
      <c r="H39" s="17"/>
      <c r="I39" s="17"/>
      <c r="J39" s="4">
        <v>84</v>
      </c>
      <c r="K39" s="4" t="s">
        <v>170</v>
      </c>
      <c r="L39" s="4"/>
      <c r="M39" s="4"/>
      <c r="N39" s="4"/>
      <c r="O39" s="4"/>
      <c r="P39" s="4"/>
      <c r="Q39" s="10">
        <f t="shared" si="0"/>
        <v>12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29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6">COUNT(K9:K53)</f>
        <v>21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0.93548387096774188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6.4516129032258063E-2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tabSelected="1" topLeftCell="A14" zoomScale="84" zoomScaleNormal="84" workbookViewId="0">
      <selection activeCell="U17" sqref="U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172</v>
      </c>
      <c r="K4" s="22"/>
      <c r="M4" t="s">
        <v>2</v>
      </c>
      <c r="N4" s="23">
        <v>45232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142</v>
      </c>
      <c r="D9" s="24" t="s">
        <v>173</v>
      </c>
      <c r="E9" s="24"/>
      <c r="F9" s="24"/>
      <c r="G9" s="24"/>
      <c r="H9" s="24"/>
      <c r="I9" s="24"/>
      <c r="J9" s="4">
        <v>0</v>
      </c>
      <c r="K9" s="4">
        <v>84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</v>
      </c>
    </row>
    <row r="10" spans="2:18" x14ac:dyDescent="0.25">
      <c r="B10" s="6">
        <f>B9+1</f>
        <v>2</v>
      </c>
      <c r="C10" s="3" t="s">
        <v>143</v>
      </c>
      <c r="D10" s="24" t="s">
        <v>174</v>
      </c>
      <c r="E10" s="24"/>
      <c r="F10" s="24"/>
      <c r="G10" s="24"/>
      <c r="H10" s="24"/>
      <c r="I10" s="24"/>
      <c r="J10" s="4">
        <v>80</v>
      </c>
      <c r="K10" s="4" t="s">
        <v>170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3" t="s">
        <v>144</v>
      </c>
      <c r="D11" s="24" t="s">
        <v>175</v>
      </c>
      <c r="E11" s="24"/>
      <c r="F11" s="24"/>
      <c r="G11" s="24"/>
      <c r="H11" s="24"/>
      <c r="I11" s="24"/>
      <c r="J11" s="4">
        <v>77</v>
      </c>
      <c r="K11" s="4" t="s">
        <v>170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</v>
      </c>
    </row>
    <row r="12" spans="2:18" x14ac:dyDescent="0.25">
      <c r="B12" s="6">
        <f t="shared" si="1"/>
        <v>4</v>
      </c>
      <c r="C12" s="3" t="s">
        <v>145</v>
      </c>
      <c r="D12" s="24" t="s">
        <v>176</v>
      </c>
      <c r="E12" s="24"/>
      <c r="F12" s="24"/>
      <c r="G12" s="24"/>
      <c r="H12" s="24"/>
      <c r="I12" s="24"/>
      <c r="J12" s="4">
        <v>80</v>
      </c>
      <c r="K12" s="4" t="s">
        <v>170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3" t="s">
        <v>146</v>
      </c>
      <c r="D13" s="24" t="s">
        <v>177</v>
      </c>
      <c r="E13" s="24"/>
      <c r="F13" s="24"/>
      <c r="G13" s="24"/>
      <c r="H13" s="24"/>
      <c r="I13" s="24"/>
      <c r="J13" s="4">
        <v>73</v>
      </c>
      <c r="K13" s="4" t="s">
        <v>170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10.428571428571429</v>
      </c>
    </row>
    <row r="14" spans="2:18" x14ac:dyDescent="0.25">
      <c r="B14" s="6">
        <f t="shared" si="1"/>
        <v>6</v>
      </c>
      <c r="C14" s="3" t="s">
        <v>147</v>
      </c>
      <c r="D14" s="24" t="s">
        <v>178</v>
      </c>
      <c r="E14" s="24"/>
      <c r="F14" s="24"/>
      <c r="G14" s="24"/>
      <c r="H14" s="24"/>
      <c r="I14" s="24"/>
      <c r="J14" s="4">
        <v>82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23.142857142857142</v>
      </c>
    </row>
    <row r="15" spans="2:18" x14ac:dyDescent="0.25">
      <c r="B15" s="6">
        <f t="shared" si="1"/>
        <v>7</v>
      </c>
      <c r="C15" s="3" t="s">
        <v>148</v>
      </c>
      <c r="D15" s="24" t="s">
        <v>179</v>
      </c>
      <c r="E15" s="24"/>
      <c r="F15" s="24"/>
      <c r="G15" s="24"/>
      <c r="H15" s="24"/>
      <c r="I15" s="24"/>
      <c r="J15" s="4">
        <v>81</v>
      </c>
      <c r="K15" s="4" t="s">
        <v>170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11.571428571428571</v>
      </c>
    </row>
    <row r="16" spans="2:18" x14ac:dyDescent="0.25">
      <c r="B16" s="6">
        <f t="shared" si="1"/>
        <v>8</v>
      </c>
      <c r="C16" s="3" t="s">
        <v>149</v>
      </c>
      <c r="D16" s="24" t="s">
        <v>180</v>
      </c>
      <c r="E16" s="24"/>
      <c r="F16" s="24"/>
      <c r="G16" s="24"/>
      <c r="H16" s="24"/>
      <c r="I16" s="24"/>
      <c r="J16" s="4">
        <v>0</v>
      </c>
      <c r="K16" s="4" t="s">
        <v>170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3" t="s">
        <v>204</v>
      </c>
      <c r="D17" s="24" t="s">
        <v>181</v>
      </c>
      <c r="E17" s="24"/>
      <c r="F17" s="24"/>
      <c r="G17" s="24"/>
      <c r="H17" s="24"/>
      <c r="I17" s="24"/>
      <c r="J17" s="4">
        <v>91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24.714285714285715</v>
      </c>
      <c r="T17">
        <f>SUM(K9:K39)</f>
        <v>1435</v>
      </c>
    </row>
    <row r="18" spans="2:20" x14ac:dyDescent="0.25">
      <c r="B18" s="6">
        <f t="shared" si="1"/>
        <v>10</v>
      </c>
      <c r="C18" s="3" t="s">
        <v>205</v>
      </c>
      <c r="D18" s="24" t="s">
        <v>182</v>
      </c>
      <c r="E18" s="24"/>
      <c r="F18" s="24"/>
      <c r="G18" s="24"/>
      <c r="H18" s="24"/>
      <c r="I18" s="24"/>
      <c r="J18" s="4">
        <v>87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23.857142857142858</v>
      </c>
    </row>
    <row r="19" spans="2:20" x14ac:dyDescent="0.25">
      <c r="B19" s="6">
        <f t="shared" si="1"/>
        <v>11</v>
      </c>
      <c r="C19" s="3" t="s">
        <v>206</v>
      </c>
      <c r="D19" s="24" t="s">
        <v>183</v>
      </c>
      <c r="E19" s="24"/>
      <c r="F19" s="24"/>
      <c r="G19" s="24"/>
      <c r="H19" s="24"/>
      <c r="I19" s="24"/>
      <c r="J19" s="4">
        <v>70</v>
      </c>
      <c r="K19" s="4" t="s">
        <v>170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20" x14ac:dyDescent="0.25">
      <c r="B20" s="6">
        <f t="shared" si="1"/>
        <v>12</v>
      </c>
      <c r="C20" s="3" t="s">
        <v>207</v>
      </c>
      <c r="D20" s="24" t="s">
        <v>184</v>
      </c>
      <c r="E20" s="24"/>
      <c r="F20" s="24"/>
      <c r="G20" s="24"/>
      <c r="H20" s="24"/>
      <c r="I20" s="24"/>
      <c r="J20" s="4">
        <v>0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11.857142857142858</v>
      </c>
    </row>
    <row r="21" spans="2:20" x14ac:dyDescent="0.25">
      <c r="B21" s="6">
        <f t="shared" si="1"/>
        <v>13</v>
      </c>
      <c r="C21" s="3" t="s">
        <v>208</v>
      </c>
      <c r="D21" s="24" t="s">
        <v>185</v>
      </c>
      <c r="E21" s="24"/>
      <c r="F21" s="24"/>
      <c r="G21" s="24"/>
      <c r="H21" s="24"/>
      <c r="I21" s="24"/>
      <c r="J21" s="4">
        <v>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20" x14ac:dyDescent="0.25">
      <c r="B22" s="6">
        <f t="shared" si="1"/>
        <v>14</v>
      </c>
      <c r="C22" s="3" t="s">
        <v>209</v>
      </c>
      <c r="D22" s="24" t="s">
        <v>186</v>
      </c>
      <c r="E22" s="24"/>
      <c r="F22" s="24"/>
      <c r="G22" s="24"/>
      <c r="H22" s="24"/>
      <c r="I22" s="24"/>
      <c r="J22" s="4">
        <v>0</v>
      </c>
      <c r="K22" s="4" t="s">
        <v>170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3" t="s">
        <v>210</v>
      </c>
      <c r="D23" s="24" t="s">
        <v>187</v>
      </c>
      <c r="E23" s="24"/>
      <c r="F23" s="24"/>
      <c r="G23" s="24"/>
      <c r="H23" s="24"/>
      <c r="I23" s="24"/>
      <c r="J23" s="4">
        <v>84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</v>
      </c>
    </row>
    <row r="24" spans="2:20" x14ac:dyDescent="0.25">
      <c r="B24" s="6">
        <f t="shared" si="1"/>
        <v>16</v>
      </c>
      <c r="C24" s="3" t="s">
        <v>211</v>
      </c>
      <c r="D24" s="24" t="s">
        <v>188</v>
      </c>
      <c r="E24" s="24"/>
      <c r="F24" s="24"/>
      <c r="G24" s="24"/>
      <c r="H24" s="24"/>
      <c r="I24" s="24"/>
      <c r="J24" s="4">
        <v>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20" x14ac:dyDescent="0.25">
      <c r="B25" s="6">
        <f t="shared" si="1"/>
        <v>17</v>
      </c>
      <c r="C25" s="3" t="s">
        <v>212</v>
      </c>
      <c r="D25" s="24" t="s">
        <v>189</v>
      </c>
      <c r="E25" s="24"/>
      <c r="F25" s="24"/>
      <c r="G25" s="24"/>
      <c r="H25" s="24"/>
      <c r="I25" s="24"/>
      <c r="J25" s="4">
        <v>75</v>
      </c>
      <c r="K25" s="4" t="s">
        <v>170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10.714285714285714</v>
      </c>
    </row>
    <row r="26" spans="2:20" x14ac:dyDescent="0.25">
      <c r="B26" s="6">
        <f t="shared" si="1"/>
        <v>18</v>
      </c>
      <c r="C26" s="3" t="s">
        <v>213</v>
      </c>
      <c r="D26" s="24" t="s">
        <v>190</v>
      </c>
      <c r="E26" s="24"/>
      <c r="F26" s="24"/>
      <c r="G26" s="24"/>
      <c r="H26" s="24"/>
      <c r="I26" s="24"/>
      <c r="J26" s="4">
        <v>89</v>
      </c>
      <c r="K26" s="4">
        <v>84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24.714285714285715</v>
      </c>
    </row>
    <row r="27" spans="2:20" x14ac:dyDescent="0.25">
      <c r="B27" s="6">
        <f t="shared" si="1"/>
        <v>19</v>
      </c>
      <c r="C27" s="3" t="s">
        <v>110</v>
      </c>
      <c r="D27" s="24" t="s">
        <v>191</v>
      </c>
      <c r="E27" s="24"/>
      <c r="F27" s="24"/>
      <c r="G27" s="24"/>
      <c r="H27" s="24"/>
      <c r="I27" s="24"/>
      <c r="J27" s="4">
        <v>95</v>
      </c>
      <c r="K27" s="4">
        <v>86</v>
      </c>
      <c r="L27" s="4"/>
      <c r="M27" s="4"/>
      <c r="N27" s="4"/>
      <c r="O27" s="4"/>
      <c r="P27" s="4"/>
      <c r="Q27" s="10">
        <f t="shared" si="0"/>
        <v>25.857142857142858</v>
      </c>
    </row>
    <row r="28" spans="2:20" x14ac:dyDescent="0.25">
      <c r="B28" s="6">
        <f t="shared" si="1"/>
        <v>20</v>
      </c>
      <c r="C28" s="3" t="s">
        <v>214</v>
      </c>
      <c r="D28" s="24" t="s">
        <v>192</v>
      </c>
      <c r="E28" s="24"/>
      <c r="F28" s="24"/>
      <c r="G28" s="24"/>
      <c r="H28" s="24"/>
      <c r="I28" s="24"/>
      <c r="J28" s="4">
        <v>83</v>
      </c>
      <c r="K28" s="4">
        <v>87</v>
      </c>
      <c r="L28" s="4"/>
      <c r="M28" s="4"/>
      <c r="N28" s="4"/>
      <c r="O28" s="4"/>
      <c r="P28" s="4"/>
      <c r="Q28" s="10">
        <f t="shared" si="0"/>
        <v>24.285714285714285</v>
      </c>
    </row>
    <row r="29" spans="2:20" x14ac:dyDescent="0.25">
      <c r="B29" s="6">
        <f t="shared" si="1"/>
        <v>21</v>
      </c>
      <c r="C29" s="3" t="s">
        <v>215</v>
      </c>
      <c r="D29" s="24" t="s">
        <v>193</v>
      </c>
      <c r="E29" s="24"/>
      <c r="F29" s="24"/>
      <c r="G29" s="24"/>
      <c r="H29" s="24"/>
      <c r="I29" s="24"/>
      <c r="J29" s="4">
        <v>79</v>
      </c>
      <c r="K29" s="4" t="s">
        <v>170</v>
      </c>
      <c r="L29" s="4"/>
      <c r="M29" s="4"/>
      <c r="N29" s="4"/>
      <c r="O29" s="4"/>
      <c r="P29" s="4"/>
      <c r="Q29" s="10">
        <f t="shared" si="0"/>
        <v>11.285714285714286</v>
      </c>
    </row>
    <row r="30" spans="2:20" x14ac:dyDescent="0.25">
      <c r="B30" s="6">
        <f t="shared" si="1"/>
        <v>22</v>
      </c>
      <c r="C30" s="3" t="s">
        <v>216</v>
      </c>
      <c r="D30" s="24" t="s">
        <v>194</v>
      </c>
      <c r="E30" s="24"/>
      <c r="F30" s="24"/>
      <c r="G30" s="24"/>
      <c r="H30" s="24"/>
      <c r="I30" s="24"/>
      <c r="J30" s="4">
        <v>0</v>
      </c>
      <c r="K30" s="4">
        <v>83</v>
      </c>
      <c r="L30" s="4"/>
      <c r="M30" s="4"/>
      <c r="N30" s="4"/>
      <c r="O30" s="4"/>
      <c r="P30" s="4"/>
      <c r="Q30" s="10">
        <f t="shared" si="0"/>
        <v>11.857142857142858</v>
      </c>
    </row>
    <row r="31" spans="2:20" x14ac:dyDescent="0.25">
      <c r="B31" s="6">
        <f t="shared" si="1"/>
        <v>23</v>
      </c>
      <c r="C31" s="3" t="s">
        <v>217</v>
      </c>
      <c r="D31" s="24" t="s">
        <v>195</v>
      </c>
      <c r="E31" s="24"/>
      <c r="F31" s="24"/>
      <c r="G31" s="24"/>
      <c r="H31" s="24"/>
      <c r="I31" s="24"/>
      <c r="J31" s="4">
        <v>77</v>
      </c>
      <c r="K31" s="4" t="s">
        <v>170</v>
      </c>
      <c r="L31" s="4"/>
      <c r="M31" s="4"/>
      <c r="N31" s="4"/>
      <c r="O31" s="4"/>
      <c r="P31" s="4"/>
      <c r="Q31" s="10">
        <f t="shared" si="0"/>
        <v>11</v>
      </c>
    </row>
    <row r="32" spans="2:20" x14ac:dyDescent="0.25">
      <c r="B32" s="6">
        <f t="shared" si="1"/>
        <v>24</v>
      </c>
      <c r="C32" s="3" t="s">
        <v>218</v>
      </c>
      <c r="D32" s="24" t="s">
        <v>196</v>
      </c>
      <c r="E32" s="24"/>
      <c r="F32" s="24"/>
      <c r="G32" s="24"/>
      <c r="H32" s="24"/>
      <c r="I32" s="24"/>
      <c r="J32" s="4">
        <v>78</v>
      </c>
      <c r="K32" s="4">
        <v>77</v>
      </c>
      <c r="L32" s="4"/>
      <c r="M32" s="4"/>
      <c r="N32" s="4"/>
      <c r="O32" s="4"/>
      <c r="P32" s="4"/>
      <c r="Q32" s="10">
        <f t="shared" si="0"/>
        <v>22.142857142857142</v>
      </c>
    </row>
    <row r="33" spans="2:17" x14ac:dyDescent="0.25">
      <c r="B33" s="6">
        <f t="shared" si="1"/>
        <v>25</v>
      </c>
      <c r="C33" s="3" t="s">
        <v>219</v>
      </c>
      <c r="D33" s="24" t="s">
        <v>197</v>
      </c>
      <c r="E33" s="24"/>
      <c r="F33" s="24"/>
      <c r="G33" s="24"/>
      <c r="H33" s="24"/>
      <c r="I33" s="24"/>
      <c r="J33" s="4">
        <v>70</v>
      </c>
      <c r="K33" s="4" t="s">
        <v>170</v>
      </c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s="3" t="s">
        <v>220</v>
      </c>
      <c r="D34" s="24" t="s">
        <v>198</v>
      </c>
      <c r="E34" s="24"/>
      <c r="F34" s="24"/>
      <c r="G34" s="24"/>
      <c r="H34" s="24"/>
      <c r="I34" s="24"/>
      <c r="J34" s="4">
        <v>77</v>
      </c>
      <c r="K34" s="4">
        <v>73</v>
      </c>
      <c r="L34" s="4"/>
      <c r="M34" s="4"/>
      <c r="N34" s="4"/>
      <c r="O34" s="4"/>
      <c r="P34" s="4"/>
      <c r="Q34" s="10">
        <f t="shared" si="0"/>
        <v>21.428571428571427</v>
      </c>
    </row>
    <row r="35" spans="2:17" x14ac:dyDescent="0.25">
      <c r="B35" s="6">
        <f t="shared" si="1"/>
        <v>27</v>
      </c>
      <c r="C35" s="3" t="s">
        <v>221</v>
      </c>
      <c r="D35" s="24" t="s">
        <v>199</v>
      </c>
      <c r="E35" s="24"/>
      <c r="F35" s="24"/>
      <c r="G35" s="24"/>
      <c r="H35" s="24"/>
      <c r="I35" s="24"/>
      <c r="J35" s="4">
        <v>79</v>
      </c>
      <c r="K35" s="4">
        <v>74</v>
      </c>
      <c r="L35" s="4"/>
      <c r="M35" s="4"/>
      <c r="N35" s="4"/>
      <c r="O35" s="4"/>
      <c r="P35" s="4"/>
      <c r="Q35" s="10">
        <f t="shared" si="0"/>
        <v>21.857142857142858</v>
      </c>
    </row>
    <row r="36" spans="2:17" x14ac:dyDescent="0.25">
      <c r="B36" s="6">
        <f t="shared" si="1"/>
        <v>28</v>
      </c>
      <c r="C36" s="3" t="s">
        <v>222</v>
      </c>
      <c r="D36" s="24" t="s">
        <v>200</v>
      </c>
      <c r="E36" s="24"/>
      <c r="F36" s="24"/>
      <c r="G36" s="24"/>
      <c r="H36" s="24"/>
      <c r="I36" s="24"/>
      <c r="J36" s="4">
        <v>0</v>
      </c>
      <c r="K36" s="4" t="s">
        <v>170</v>
      </c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 t="s">
        <v>223</v>
      </c>
      <c r="D37" s="3" t="s">
        <v>201</v>
      </c>
      <c r="E37" s="7"/>
      <c r="F37" s="7"/>
      <c r="G37" s="7"/>
      <c r="H37" s="7"/>
      <c r="I37" s="7"/>
      <c r="J37" s="4">
        <v>83</v>
      </c>
      <c r="K37" s="4">
        <v>77</v>
      </c>
      <c r="L37" s="4"/>
      <c r="M37" s="4"/>
      <c r="N37" s="4"/>
      <c r="O37" s="4"/>
      <c r="P37" s="4"/>
      <c r="Q37" s="10">
        <f t="shared" si="0"/>
        <v>22.857142857142858</v>
      </c>
    </row>
    <row r="38" spans="2:17" x14ac:dyDescent="0.25">
      <c r="B38" s="6">
        <f t="shared" si="1"/>
        <v>30</v>
      </c>
      <c r="C38" s="3" t="s">
        <v>224</v>
      </c>
      <c r="D38" s="24" t="s">
        <v>202</v>
      </c>
      <c r="E38" s="24"/>
      <c r="F38" s="24"/>
      <c r="G38" s="24"/>
      <c r="H38" s="24"/>
      <c r="I38" s="24"/>
      <c r="J38" s="4">
        <v>77</v>
      </c>
      <c r="K38" s="4">
        <v>72</v>
      </c>
      <c r="L38" s="4"/>
      <c r="M38" s="4"/>
      <c r="N38" s="4"/>
      <c r="O38" s="4"/>
      <c r="P38" s="4"/>
      <c r="Q38" s="10">
        <f t="shared" si="0"/>
        <v>21.285714285714285</v>
      </c>
    </row>
    <row r="39" spans="2:17" x14ac:dyDescent="0.25">
      <c r="B39" s="6">
        <f t="shared" si="1"/>
        <v>31</v>
      </c>
      <c r="C39" s="3" t="s">
        <v>225</v>
      </c>
      <c r="D39" s="24" t="s">
        <v>203</v>
      </c>
      <c r="E39" s="24"/>
      <c r="F39" s="24"/>
      <c r="G39" s="24"/>
      <c r="H39" s="24"/>
      <c r="I39" s="24"/>
      <c r="J39" s="4">
        <v>91</v>
      </c>
      <c r="K39" s="4">
        <v>83</v>
      </c>
      <c r="L39" s="4"/>
      <c r="M39" s="4"/>
      <c r="N39" s="4"/>
      <c r="O39" s="4"/>
      <c r="P39" s="4"/>
      <c r="Q39" s="10">
        <f t="shared" si="0"/>
        <v>24.857142857142858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23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8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0.74193548387096775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0.25806451612903225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U10" sqref="U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171</v>
      </c>
      <c r="E4" s="32"/>
      <c r="F4" s="32"/>
      <c r="G4" s="32"/>
      <c r="I4" t="s">
        <v>1</v>
      </c>
      <c r="J4" s="22" t="s">
        <v>226</v>
      </c>
      <c r="K4" s="22"/>
      <c r="M4" t="s">
        <v>2</v>
      </c>
      <c r="N4" s="23">
        <v>45232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17" t="s">
        <v>151</v>
      </c>
      <c r="E9" s="17"/>
      <c r="F9" s="17"/>
      <c r="G9" s="17"/>
      <c r="H9" s="17"/>
      <c r="I9" s="17"/>
      <c r="J9" s="4">
        <v>90</v>
      </c>
      <c r="K9" s="4">
        <v>92</v>
      </c>
      <c r="L9" s="4"/>
      <c r="M9" s="4"/>
      <c r="N9" s="4"/>
      <c r="O9" s="4"/>
      <c r="P9" s="4"/>
      <c r="Q9" s="10">
        <f>SUM(J9:P9)/7</f>
        <v>26</v>
      </c>
    </row>
    <row r="10" spans="2:18" x14ac:dyDescent="0.25">
      <c r="B10" s="6">
        <f>B9+1</f>
        <v>2</v>
      </c>
      <c r="C10" s="6" t="s">
        <v>152</v>
      </c>
      <c r="D10" s="17" t="s">
        <v>162</v>
      </c>
      <c r="E10" s="17"/>
      <c r="F10" s="17"/>
      <c r="G10" s="17"/>
      <c r="H10" s="17"/>
      <c r="I10" s="17"/>
      <c r="J10" s="4" t="s">
        <v>170</v>
      </c>
      <c r="K10" s="4">
        <v>92</v>
      </c>
      <c r="L10" s="4"/>
      <c r="M10" s="4"/>
      <c r="N10" s="4"/>
      <c r="O10" s="4"/>
      <c r="P10" s="4"/>
      <c r="Q10" s="10">
        <f t="shared" ref="Q10:Q48" si="0">SUM(J10:P10)/7</f>
        <v>13.142857142857142</v>
      </c>
    </row>
    <row r="11" spans="2:18" x14ac:dyDescent="0.25">
      <c r="B11" s="6">
        <f t="shared" ref="B11:B53" si="1">B10+1</f>
        <v>3</v>
      </c>
      <c r="C11" s="6" t="s">
        <v>153</v>
      </c>
      <c r="D11" s="17" t="s">
        <v>161</v>
      </c>
      <c r="E11" s="17"/>
      <c r="F11" s="17"/>
      <c r="G11" s="17"/>
      <c r="H11" s="17"/>
      <c r="I11" s="17"/>
      <c r="J11" s="4">
        <v>90</v>
      </c>
      <c r="K11" s="4">
        <v>93</v>
      </c>
      <c r="L11" s="4"/>
      <c r="M11" s="4"/>
      <c r="N11" s="4"/>
      <c r="O11" s="4"/>
      <c r="P11" s="4"/>
      <c r="Q11" s="10">
        <f t="shared" si="0"/>
        <v>26.142857142857142</v>
      </c>
    </row>
    <row r="12" spans="2:18" x14ac:dyDescent="0.25">
      <c r="B12" s="6">
        <f t="shared" si="1"/>
        <v>4</v>
      </c>
      <c r="C12" s="6" t="s">
        <v>154</v>
      </c>
      <c r="D12" s="17" t="s">
        <v>163</v>
      </c>
      <c r="E12" s="17"/>
      <c r="F12" s="17"/>
      <c r="G12" s="17"/>
      <c r="H12" s="17"/>
      <c r="I12" s="17"/>
      <c r="J12" s="4">
        <v>90</v>
      </c>
      <c r="K12" s="4">
        <v>93</v>
      </c>
      <c r="L12" s="4"/>
      <c r="M12" s="4"/>
      <c r="N12" s="4"/>
      <c r="O12" s="4"/>
      <c r="P12" s="4"/>
      <c r="Q12" s="10">
        <f t="shared" si="0"/>
        <v>26.142857142857142</v>
      </c>
    </row>
    <row r="13" spans="2:18" x14ac:dyDescent="0.25">
      <c r="B13" s="6">
        <f t="shared" si="1"/>
        <v>5</v>
      </c>
      <c r="C13" s="6" t="s">
        <v>155</v>
      </c>
      <c r="D13" s="17" t="s">
        <v>164</v>
      </c>
      <c r="E13" s="17"/>
      <c r="F13" s="17"/>
      <c r="G13" s="17"/>
      <c r="H13" s="17"/>
      <c r="I13" s="17"/>
      <c r="J13" s="4">
        <v>90</v>
      </c>
      <c r="K13" s="4">
        <v>92</v>
      </c>
      <c r="L13" s="4"/>
      <c r="M13" s="4"/>
      <c r="N13" s="4"/>
      <c r="O13" s="4"/>
      <c r="P13" s="4"/>
      <c r="Q13" s="10">
        <f t="shared" si="0"/>
        <v>26</v>
      </c>
    </row>
    <row r="14" spans="2:18" x14ac:dyDescent="0.25">
      <c r="B14" s="6">
        <f t="shared" si="1"/>
        <v>6</v>
      </c>
      <c r="C14" s="6" t="s">
        <v>156</v>
      </c>
      <c r="D14" s="17" t="s">
        <v>165</v>
      </c>
      <c r="E14" s="17"/>
      <c r="F14" s="17"/>
      <c r="G14" s="17"/>
      <c r="H14" s="17"/>
      <c r="I14" s="17"/>
      <c r="J14" s="4">
        <v>90</v>
      </c>
      <c r="K14" s="4">
        <v>93</v>
      </c>
      <c r="L14" s="4"/>
      <c r="M14" s="4"/>
      <c r="N14" s="4"/>
      <c r="O14" s="4"/>
      <c r="P14" s="4"/>
      <c r="Q14" s="10">
        <f t="shared" si="0"/>
        <v>26.142857142857142</v>
      </c>
    </row>
    <row r="15" spans="2:18" x14ac:dyDescent="0.25">
      <c r="B15" s="6">
        <f t="shared" si="1"/>
        <v>7</v>
      </c>
      <c r="C15" s="6" t="s">
        <v>157</v>
      </c>
      <c r="D15" s="17" t="s">
        <v>166</v>
      </c>
      <c r="E15" s="17"/>
      <c r="F15" s="17"/>
      <c r="G15" s="17"/>
      <c r="H15" s="17"/>
      <c r="I15" s="17"/>
      <c r="J15" s="4">
        <v>90</v>
      </c>
      <c r="K15" s="4">
        <v>93</v>
      </c>
      <c r="L15" s="4"/>
      <c r="M15" s="4"/>
      <c r="N15" s="4"/>
      <c r="O15" s="4"/>
      <c r="P15" s="4"/>
      <c r="Q15" s="10">
        <f t="shared" si="0"/>
        <v>26.142857142857142</v>
      </c>
    </row>
    <row r="16" spans="2:18" x14ac:dyDescent="0.25">
      <c r="B16" s="6">
        <f t="shared" si="1"/>
        <v>8</v>
      </c>
      <c r="C16" s="6" t="s">
        <v>158</v>
      </c>
      <c r="D16" s="17" t="s">
        <v>167</v>
      </c>
      <c r="E16" s="17"/>
      <c r="F16" s="17"/>
      <c r="G16" s="17"/>
      <c r="H16" s="17"/>
      <c r="I16" s="17"/>
      <c r="J16" s="4" t="s">
        <v>170</v>
      </c>
      <c r="K16" s="4">
        <v>84</v>
      </c>
      <c r="L16" s="4"/>
      <c r="M16" s="4"/>
      <c r="N16" s="4"/>
      <c r="O16" s="4"/>
      <c r="P16" s="4"/>
      <c r="Q16" s="10">
        <f t="shared" si="0"/>
        <v>12</v>
      </c>
    </row>
    <row r="17" spans="2:17" x14ac:dyDescent="0.25">
      <c r="B17" s="6">
        <f t="shared" si="1"/>
        <v>9</v>
      </c>
      <c r="C17" s="6" t="s">
        <v>159</v>
      </c>
      <c r="D17" s="17" t="s">
        <v>168</v>
      </c>
      <c r="E17" s="17"/>
      <c r="F17" s="17"/>
      <c r="G17" s="17"/>
      <c r="H17" s="17"/>
      <c r="I17" s="17"/>
      <c r="J17" s="4" t="s">
        <v>170</v>
      </c>
      <c r="K17" s="4">
        <v>84</v>
      </c>
      <c r="L17" s="4"/>
      <c r="M17" s="4"/>
      <c r="N17" s="4"/>
      <c r="O17" s="4"/>
      <c r="P17" s="4"/>
      <c r="Q17" s="10">
        <f t="shared" si="0"/>
        <v>12</v>
      </c>
    </row>
    <row r="18" spans="2:17" x14ac:dyDescent="0.25">
      <c r="B18" s="6">
        <f t="shared" si="1"/>
        <v>10</v>
      </c>
      <c r="C18" s="6" t="s">
        <v>160</v>
      </c>
      <c r="D18" s="17" t="s">
        <v>169</v>
      </c>
      <c r="E18" s="17"/>
      <c r="F18" s="17"/>
      <c r="G18" s="17"/>
      <c r="H18" s="17"/>
      <c r="I18" s="17"/>
      <c r="J18" s="4" t="s">
        <v>170</v>
      </c>
      <c r="K18" s="4">
        <v>83</v>
      </c>
      <c r="L18" s="4"/>
      <c r="M18" s="4"/>
      <c r="N18" s="4"/>
      <c r="O18" s="4"/>
      <c r="P18" s="4"/>
      <c r="Q18" s="10">
        <f t="shared" si="0"/>
        <v>11.857142857142858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6</v>
      </c>
      <c r="K54" s="11">
        <f t="shared" ref="K54:P54" si="3">COUNTIF(K9:K53,"&gt;=70")</f>
        <v>10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6</v>
      </c>
      <c r="K56" s="12">
        <f t="shared" ref="K56:Q56" si="6">COUNT(K9:K53)</f>
        <v>10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</vt:lpstr>
      <vt:lpstr>MATEMATICAS DISCRETAS</vt:lpstr>
      <vt:lpstr>SISTEMAS OPERATIVOS 1 304A</vt:lpstr>
      <vt:lpstr>SISTEMAS OPERATIVOS 1 304B</vt:lpstr>
      <vt:lpstr>ADMINISTRACIÒN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2023-11-02T22:13:27Z</dcterms:modified>
</cp:coreProperties>
</file>