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 CALIF 1\"/>
    </mc:Choice>
  </mc:AlternateContent>
  <bookViews>
    <workbookView xWindow="0" yWindow="0" windowWidth="20490" windowHeight="76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<sst xmlns="http://schemas.openxmlformats.org/spreadsheetml/2006/main" count="187" uniqueCount="50">
  <si>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</si>
  <si>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</si>
  <si>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</si>
  <si>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</si>
  <si>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</si>
  <si>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</si>
  <si>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</si>
  <si>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</si>
  <si>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</si>
  <si>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</si>
  <si>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</si>
  <si>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</si>
  <si>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</si>
  <si>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</si>
  <si>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</si>
  <si>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</si>
  <si>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</si>
  <si>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</si>
  <si>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</si>
  <si>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</si>
  <si>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</si>
  <si>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</si>
  <si>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</si>
  <si>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</si>
  <si>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</si>
  <si>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</si>
  <si>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</si>
  <si>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</si>
  <si>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</si>
  <si>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</si>
  <si>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</si>
  <si>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</si>
  <si>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</si>
  <si>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>LICENCIATURA EN ADMINISTRACION</t>
  </si>
  <si>
    <t>705A</t>
  </si>
  <si>
    <t>LICENCIATURA EN ADMINISTRACIÓN</t>
  </si>
  <si>
    <t>S/E</t>
  </si>
  <si>
    <t>III</t>
  </si>
  <si>
    <t>T</t>
  </si>
  <si>
    <t>ELECTROMECANICA</t>
  </si>
  <si>
    <t>M.I.I. FRANCISCO JAVIER TORRES PEREZ</t>
  </si>
  <si>
    <t>IEM</t>
  </si>
  <si>
    <t>INSTALACIONES ELECTRICAS</t>
  </si>
  <si>
    <t>M.I.I. ESTEBAN DOMINGUEZ FISCAL</t>
  </si>
  <si>
    <t xml:space="preserve">CONTROLES ELECTRICOS </t>
  </si>
  <si>
    <t>702 A</t>
  </si>
  <si>
    <t>702 B</t>
  </si>
  <si>
    <t>502 A</t>
  </si>
  <si>
    <t>AHORRO DE ENERGIA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</si>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</sst>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115" zoomScaleNormal="11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39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49</v>
      </c>
      <c r="M8" s="35"/>
      <c r="N8" s="35"/>
    </row>
    <row r="10" spans="1:17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44</v>
      </c>
      <c r="B14" s="9" t="s">
        <v>21</v>
      </c>
      <c r="C14" s="9" t="s">
        <v>45</v>
      </c>
      <c r="D14" s="9" t="s">
        <v>41</v>
      </c>
      <c r="E14" s="9">
        <v>15</v>
      </c>
      <c r="F14" s="9">
        <v>8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2">
        <v>0.42</v>
      </c>
      <c r="N14" s="15">
        <v>0.5333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46</v>
      </c>
      <c r="D15" s="9" t="s">
        <v>41</v>
      </c>
      <c r="E15" s="9">
        <v>11</v>
      </c>
      <c r="F15" s="9">
        <v>11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0.98629999999999995</v>
      </c>
      <c r="N15" s="15">
        <v>0.72719999999999996</v>
      </c>
    </row>
    <row r="16" spans="1:17" s="11" customFormat="1" x14ac:dyDescent="0.2">
      <c r="A16" s="8" t="s">
        <v>42</v>
      </c>
      <c r="B16" s="9" t="s">
        <v>21</v>
      </c>
      <c r="C16" s="9" t="s">
        <v>47</v>
      </c>
      <c r="D16" s="9" t="s">
        <v>41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0.96909999999999996</v>
      </c>
      <c r="N16" s="15">
        <v>0.61760000000000004</v>
      </c>
    </row>
    <row r="17" spans="1:14" s="11" customFormat="1" x14ac:dyDescent="0.2">
      <c r="A17" s="8" t="s">
        <v>48</v>
      </c>
      <c r="B17" s="9" t="s">
        <v>21</v>
      </c>
      <c r="C17" s="9" t="s">
        <v>46</v>
      </c>
      <c r="D17" s="9" t="s">
        <v>41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0.99539999999999995</v>
      </c>
      <c r="N17" s="15">
        <v>0.90900000000000003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64</v>
      </c>
      <c r="G28" s="17">
        <f>SUM(G14:G27)</f>
        <v>0</v>
      </c>
      <c r="H28" s="18"/>
      <c r="I28" s="17">
        <f t="shared" ref="I14:I28" si="1">(E28-SUM(F28:G28))-K28</f>
        <v>7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0.8427</v>
      </c>
      <c r="N28" s="19">
        <f>AVERAGE(N14:N27)</f>
        <v>0.69677499999999992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CONTROLES ELECTRICOS </v>
      </c>
      <c r="B14" s="9" t="s">
        <v>36</v>
      </c>
      <c r="C14" s="9" t="s">
        <v>34</v>
      </c>
      <c r="D14" s="9" t="s">
        <v>31</v>
      </c>
      <c r="E14" s="9">
        <v>41</v>
      </c>
      <c r="F14" s="9"/>
      <c r="G14" s="9"/>
      <c r="H14" s="10"/>
      <c r="I14" s="9">
        <v>41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ref="I15:I28" si="0">(E15-SUM(F15:G15))-K15</f>
        <v>0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32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40</v>
      </c>
      <c r="G28" s="17">
        <f>SUM(G14:G27)</f>
        <v>0</v>
      </c>
      <c r="H28" s="18">
        <f>SUM(F28:G28)/E28</f>
        <v>0.56338028169014087</v>
      </c>
      <c r="I28" s="17">
        <f t="shared" ref="I28" si="0">(E28-SUM(F28:G28))-K28</f>
        <v>31</v>
      </c>
      <c r="J28" s="18">
        <f t="shared" ref="J28" si="1">I28/E28</f>
        <v>0.43661971830985913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37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40</v>
      </c>
      <c r="G14" s="9"/>
      <c r="H14" s="10"/>
      <c r="I14" s="9">
        <f t="shared" ref="I14:I28" si="0">(E14-SUM(F14:G14))-K14</f>
        <v>-25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40</v>
      </c>
      <c r="G28" s="17">
        <f>SUM(G14:G27)</f>
        <v>0</v>
      </c>
      <c r="H28" s="18">
        <f>SUM(F28:G28)/E28</f>
        <v>0.56338028169014087</v>
      </c>
      <c r="I28" s="17">
        <f t="shared" si="0"/>
        <v>31</v>
      </c>
      <c r="J28" s="18">
        <f t="shared" ref="J28" si="1">I28/E28</f>
        <v>0.43661971830985913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38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-26</v>
      </c>
      <c r="J14" s="10">
        <f t="shared" ref="J14:J28" si="1">I14/E14</f>
        <v>-1.7333333333333334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38</v>
      </c>
      <c r="G28" s="17">
        <f>SUM(G14:G27)</f>
        <v>3</v>
      </c>
      <c r="H28" s="18">
        <f>SUM(F28:G28)/E28</f>
        <v>0.57746478873239437</v>
      </c>
      <c r="I28" s="17">
        <f t="shared" si="0"/>
        <v>30</v>
      </c>
      <c r="J28" s="18">
        <f t="shared" si="1"/>
        <v>0.42253521126760563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2023-10-04T05:15:14Z</dcterms:modified>
  <cp:category/>
  <cp:contentStatus/>
</cp:coreProperties>
</file>