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Z AREA DE TRABAJO\AGO2023_ENE24\ITSSAT\ECONOMIA EMPRESARIAL\REPORTES\AVANCE\"/>
    </mc:Choice>
  </mc:AlternateContent>
  <xr:revisionPtr revIDLastSave="0" documentId="13_ncr:1_{B9DA2963-969F-424E-A2CF-BBCEA52C3B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22" l="1"/>
  <c r="H15" i="22"/>
  <c r="H14" i="22"/>
  <c r="L15" i="10" l="1"/>
  <c r="I15" i="10"/>
  <c r="J15" i="10" s="1"/>
  <c r="H15" i="10"/>
  <c r="L14" i="10"/>
  <c r="I14" i="10"/>
  <c r="J14" i="10" s="1"/>
  <c r="H14" i="10"/>
  <c r="H15" i="25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I14" i="25"/>
  <c r="J14" i="25" s="1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I15" i="24"/>
  <c r="J15" i="24" s="1"/>
  <c r="I14" i="24"/>
  <c r="J14" i="24" s="1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J15" i="23"/>
  <c r="I14" i="23"/>
  <c r="J14" i="23" s="1"/>
  <c r="B10" i="23"/>
  <c r="B37" i="23" s="1"/>
  <c r="L8" i="23"/>
  <c r="H8" i="23"/>
  <c r="E8" i="23"/>
  <c r="L15" i="22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L24" i="22"/>
  <c r="L21" i="22"/>
  <c r="H20" i="22"/>
  <c r="I17" i="22"/>
  <c r="J17" i="22" s="1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H16" i="22" l="1"/>
  <c r="I20" i="22"/>
  <c r="J20" i="22" s="1"/>
  <c r="I16" i="22"/>
  <c r="J16" i="22" s="1"/>
  <c r="H19" i="22"/>
  <c r="H21" i="22"/>
  <c r="L23" i="22"/>
  <c r="I25" i="22"/>
  <c r="J25" i="22" s="1"/>
  <c r="L17" i="22"/>
  <c r="I23" i="22"/>
  <c r="J23" i="22" s="1"/>
  <c r="H25" i="22"/>
  <c r="L27" i="22"/>
  <c r="L19" i="22"/>
  <c r="H24" i="22"/>
  <c r="J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<sst xmlns="http://schemas.openxmlformats.org/spreadsheetml/2006/main" count="170" uniqueCount="39">
  <si>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</si>
  <si>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</si>
  <si>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</si>
  <si>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</si>
  <si>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</si>
  <si>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</si>
  <si>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</si>
  <si>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</si>
  <si>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</si>
  <si>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</si>
  <si>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</si>
  <si>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</si>
  <si>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</si>
  <si>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</si>
  <si>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</si>
  <si>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</si>
  <si>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</si>
  <si>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</si>
  <si>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</si>
  <si>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</si>
  <si>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</si>
  <si>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</si>
  <si>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</si>
  <si>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</si>
  <si>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</si>
  <si>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</si>
  <si>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</si>
  <si>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</si>
  <si>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</si>
  <si>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</si>
  <si>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SERVANDO BELLI IXBA</t>
  </si>
  <si>
    <t>Ingeniería en Gestión Empresarial</t>
  </si>
  <si>
    <t>EN GESTIÓN EMPRESARIAL</t>
  </si>
  <si>
    <t>ANA KARENINA CÓRDOBA FERMÁN</t>
  </si>
  <si>
    <t>Feb_jul_2023</t>
  </si>
  <si>
    <t>Entorno Macroeconómico</t>
  </si>
  <si>
    <t>Entorno Macroeconomico</t>
  </si>
  <si>
    <t>307A</t>
  </si>
  <si>
    <t>307B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</si>
</sst>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Normal="100" zoomScaleSheetLayoutView="100" workbookViewId="0">
      <selection activeCell="F15" sqref="F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2</v>
      </c>
      <c r="G8" s="4" t="s">
        <v>6</v>
      </c>
      <c r="H8" s="5">
        <v>1</v>
      </c>
      <c r="I8" s="34" t="s">
        <v>7</v>
      </c>
      <c r="J8" s="34"/>
      <c r="K8" s="34"/>
      <c r="L8" s="28" t="s">
        <v>34</v>
      </c>
      <c r="M8" s="28"/>
      <c r="N8" s="28"/>
    </row>
    <row r="10" spans="1:14" x14ac:dyDescent="0.2">
      <c r="A10" s="4" t="s">
        <v>8</v>
      </c>
      <c r="B10" s="28" t="s">
        <v>30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">
        <v>35</v>
      </c>
      <c r="B14" s="9" t="s">
        <v>21</v>
      </c>
      <c r="C14" s="9" t="s">
        <v>37</v>
      </c>
      <c r="D14" s="9" t="s">
        <v>31</v>
      </c>
      <c r="E14" s="9">
        <v>36</v>
      </c>
      <c r="F14" s="9">
        <v>35</v>
      </c>
      <c r="G14" s="9">
        <v>0</v>
      </c>
      <c r="H14" s="10">
        <f t="shared" ref="H14" si="0">F14/E14</f>
        <v>0.97222222222222221</v>
      </c>
      <c r="I14" s="9">
        <f t="shared" ref="I14:I15" si="1">(E14-SUM(F14:G14))-K14</f>
        <v>1</v>
      </c>
      <c r="J14" s="10">
        <f t="shared" ref="J14:J15" si="2">I14/E14</f>
        <v>2.7777777777777776E-2</v>
      </c>
      <c r="K14" s="9">
        <v>0</v>
      </c>
      <c r="L14" s="10">
        <f t="shared" ref="L14:L15" si="3">K14/E14</f>
        <v>0</v>
      </c>
      <c r="M14" s="9"/>
      <c r="N14" s="15"/>
    </row>
    <row r="15" spans="1:14" s="11" customFormat="1" ht="25.5" x14ac:dyDescent="0.2">
      <c r="A15" s="9" t="s">
        <v>36</v>
      </c>
      <c r="B15" s="9" t="s">
        <v>21</v>
      </c>
      <c r="C15" s="9" t="s">
        <v>38</v>
      </c>
      <c r="D15" s="9" t="s">
        <v>31</v>
      </c>
      <c r="E15" s="9">
        <v>18</v>
      </c>
      <c r="F15" s="9">
        <v>13</v>
      </c>
      <c r="G15" s="9">
        <v>0</v>
      </c>
      <c r="H15" s="10">
        <f>F15/E15</f>
        <v>0.72222222222222221</v>
      </c>
      <c r="I15" s="9">
        <f t="shared" si="1"/>
        <v>5</v>
      </c>
      <c r="J15" s="10">
        <f t="shared" si="2"/>
        <v>0.27777777777777779</v>
      </c>
      <c r="K15" s="9">
        <v>0</v>
      </c>
      <c r="L15" s="10">
        <f t="shared" si="3"/>
        <v>0</v>
      </c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ref="H16:H27" si="4">F16/E16</f>
        <v>#DIV/0!</v>
      </c>
      <c r="I16" s="9">
        <f t="shared" ref="I16:I28" si="5">(E16-SUM(F16:G16))-K16</f>
        <v>0</v>
      </c>
      <c r="J16" s="10" t="e">
        <f t="shared" ref="J16:J28" si="6">I16/E16</f>
        <v>#DIV/0!</v>
      </c>
      <c r="K16" s="9"/>
      <c r="L16" s="10" t="e">
        <f t="shared" ref="L16:L28" si="7">K16/E16</f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4"/>
        <v>#DIV/0!</v>
      </c>
      <c r="I17" s="9">
        <f t="shared" si="5"/>
        <v>0</v>
      </c>
      <c r="J17" s="10" t="e">
        <f t="shared" si="6"/>
        <v>#DIV/0!</v>
      </c>
      <c r="K17" s="9"/>
      <c r="L17" s="10" t="e">
        <f t="shared" si="7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4"/>
        <v>#DIV/0!</v>
      </c>
      <c r="I18" s="9">
        <f t="shared" si="5"/>
        <v>0</v>
      </c>
      <c r="J18" s="10" t="e">
        <f t="shared" si="6"/>
        <v>#DIV/0!</v>
      </c>
      <c r="K18" s="9"/>
      <c r="L18" s="10" t="e">
        <f t="shared" si="7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4"/>
        <v>#DIV/0!</v>
      </c>
      <c r="I19" s="9">
        <f t="shared" si="5"/>
        <v>0</v>
      </c>
      <c r="J19" s="10" t="e">
        <f t="shared" si="6"/>
        <v>#DIV/0!</v>
      </c>
      <c r="K19" s="9"/>
      <c r="L19" s="10" t="e">
        <f t="shared" si="7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4"/>
        <v>#DIV/0!</v>
      </c>
      <c r="I20" s="9">
        <f t="shared" si="5"/>
        <v>0</v>
      </c>
      <c r="J20" s="10" t="e">
        <f t="shared" si="6"/>
        <v>#DIV/0!</v>
      </c>
      <c r="K20" s="9"/>
      <c r="L20" s="10" t="e">
        <f t="shared" si="7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4"/>
        <v>#DIV/0!</v>
      </c>
      <c r="I21" s="9">
        <f t="shared" si="5"/>
        <v>0</v>
      </c>
      <c r="J21" s="10" t="e">
        <f t="shared" si="6"/>
        <v>#DIV/0!</v>
      </c>
      <c r="K21" s="9"/>
      <c r="L21" s="10" t="e">
        <f t="shared" si="7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4"/>
        <v>#DIV/0!</v>
      </c>
      <c r="I22" s="9">
        <f t="shared" si="5"/>
        <v>0</v>
      </c>
      <c r="J22" s="10" t="e">
        <f t="shared" si="6"/>
        <v>#DIV/0!</v>
      </c>
      <c r="K22" s="9"/>
      <c r="L22" s="10" t="e">
        <f t="shared" si="7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4"/>
        <v>#DIV/0!</v>
      </c>
      <c r="I23" s="9">
        <f t="shared" si="5"/>
        <v>0</v>
      </c>
      <c r="J23" s="10" t="e">
        <f t="shared" si="6"/>
        <v>#DIV/0!</v>
      </c>
      <c r="K23" s="9"/>
      <c r="L23" s="10" t="e">
        <f t="shared" si="7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4"/>
        <v>#DIV/0!</v>
      </c>
      <c r="I24" s="9">
        <f t="shared" si="5"/>
        <v>0</v>
      </c>
      <c r="J24" s="10" t="e">
        <f t="shared" si="6"/>
        <v>#DIV/0!</v>
      </c>
      <c r="K24" s="9"/>
      <c r="L24" s="10" t="e">
        <f t="shared" si="7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4"/>
        <v>#DIV/0!</v>
      </c>
      <c r="I25" s="9">
        <f t="shared" si="5"/>
        <v>0</v>
      </c>
      <c r="J25" s="10" t="e">
        <f t="shared" si="6"/>
        <v>#DIV/0!</v>
      </c>
      <c r="K25" s="9"/>
      <c r="L25" s="10" t="e">
        <f t="shared" si="7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4"/>
        <v>#DIV/0!</v>
      </c>
      <c r="I26" s="9">
        <f t="shared" si="5"/>
        <v>0</v>
      </c>
      <c r="J26" s="10" t="e">
        <f t="shared" si="6"/>
        <v>#DIV/0!</v>
      </c>
      <c r="K26" s="9"/>
      <c r="L26" s="10" t="e">
        <f t="shared" si="7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4"/>
        <v>#DIV/0!</v>
      </c>
      <c r="I27" s="9">
        <f t="shared" si="5"/>
        <v>0</v>
      </c>
      <c r="J27" s="10" t="e">
        <f t="shared" si="6"/>
        <v>#DIV/0!</v>
      </c>
      <c r="K27" s="9"/>
      <c r="L27" s="10" t="e">
        <f t="shared" si="7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54</v>
      </c>
      <c r="F28" s="17">
        <f>SUM(F14:F27)</f>
        <v>48</v>
      </c>
      <c r="G28" s="17">
        <f>SUM(G14:G27)</f>
        <v>0</v>
      </c>
      <c r="H28" s="18">
        <f>SUM(F28:G28)/E28</f>
        <v>0.88888888888888884</v>
      </c>
      <c r="I28" s="17">
        <f t="shared" si="5"/>
        <v>6</v>
      </c>
      <c r="J28" s="18">
        <f t="shared" si="6"/>
        <v>0.1111111111111111</v>
      </c>
      <c r="K28" s="17">
        <f>SUM(K14:K27)</f>
        <v>0</v>
      </c>
      <c r="L28" s="18">
        <f t="shared" si="7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SERVANDO BELLI IXBA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G14" sqref="G14:G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Feb_jul_2023</v>
      </c>
      <c r="M8" s="28"/>
      <c r="N8" s="28"/>
    </row>
    <row r="10" spans="1:14" x14ac:dyDescent="0.2">
      <c r="A10" s="4" t="s">
        <v>8</v>
      </c>
      <c r="B10" s="28" t="str">
        <f>'1'!B10</f>
        <v>SERVANDO BELLI IXBA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>
        <v>0</v>
      </c>
      <c r="B14" s="9"/>
      <c r="C14" s="9">
        <v>0</v>
      </c>
      <c r="D14" s="9">
        <v>0</v>
      </c>
      <c r="E14" s="9"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SERVANDO BELLI IXBA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D16" sqref="D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Feb_jul_2023</v>
      </c>
      <c r="M8" s="28"/>
      <c r="N8" s="28"/>
    </row>
    <row r="10" spans="1:14" x14ac:dyDescent="0.2">
      <c r="A10" s="4" t="s">
        <v>8</v>
      </c>
      <c r="B10" s="28" t="str">
        <f>'1'!B10</f>
        <v>SERVANDO BELLI IXBA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>
        <v>0</v>
      </c>
      <c r="B14" s="9"/>
      <c r="C14" s="9">
        <v>0</v>
      </c>
      <c r="D14" s="9">
        <v>0</v>
      </c>
      <c r="E14" s="9"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si="0"/>
        <v>#DIV/0!</v>
      </c>
      <c r="I15" s="9"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SERVANDO BELLI IXBA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A16" sqref="A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Feb_jul_2023</v>
      </c>
      <c r="M8" s="28"/>
      <c r="N8" s="28"/>
    </row>
    <row r="10" spans="1:14" x14ac:dyDescent="0.2">
      <c r="A10" s="4" t="s">
        <v>8</v>
      </c>
      <c r="B10" s="28" t="str">
        <f>'1'!B10</f>
        <v>SERVANDO BELLI IXBA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>
        <v>0</v>
      </c>
      <c r="B14" s="9"/>
      <c r="C14" s="9">
        <v>0</v>
      </c>
      <c r="D14" s="9">
        <v>0</v>
      </c>
      <c r="E14" s="9"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SERVANDO BELLI IXBA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G14" sqref="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1</v>
      </c>
      <c r="C8" s="28"/>
      <c r="D8" s="14" t="s">
        <v>5</v>
      </c>
      <c r="E8" s="20">
        <v>2</v>
      </c>
      <c r="F8"/>
      <c r="G8" s="4" t="s">
        <v>6</v>
      </c>
      <c r="H8" s="20">
        <v>1</v>
      </c>
      <c r="I8" s="34" t="s">
        <v>7</v>
      </c>
      <c r="J8" s="34"/>
      <c r="K8" s="34"/>
      <c r="L8" s="28" t="str">
        <f>'1'!L8</f>
        <v>Feb_jul_2023</v>
      </c>
      <c r="M8" s="28"/>
      <c r="N8" s="28"/>
    </row>
    <row r="10" spans="1:14" x14ac:dyDescent="0.2">
      <c r="A10" s="4" t="s">
        <v>8</v>
      </c>
      <c r="B10" s="28" t="s">
        <v>30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>
        <v>0</v>
      </c>
      <c r="B14" s="9"/>
      <c r="C14" s="9">
        <v>0</v>
      </c>
      <c r="D14" s="9">
        <v>0</v>
      </c>
      <c r="E14" s="9"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>
        <v>0</v>
      </c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>F15/E15</f>
        <v>#DIV/0!</v>
      </c>
      <c r="I15" s="9">
        <f t="shared" si="1"/>
        <v>0</v>
      </c>
      <c r="J15" s="10" t="e">
        <f t="shared" si="2"/>
        <v>#DIV/0!</v>
      </c>
      <c r="K15" s="9">
        <v>0</v>
      </c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SERVANDO BELLI IXBA</v>
      </c>
      <c r="C37" s="22"/>
      <c r="D37" s="22"/>
      <c r="E37" s="13"/>
      <c r="F37" s="13"/>
      <c r="G37" s="40" t="s">
        <v>33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2023-10-04T01:40:51Z</dcterms:modified>
  <cp:category/>
  <cp:contentStatus/>
</cp:coreProperties>
</file>