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Z AREA DE TRABAJO\AGO2023_ENE24\ITSSAT\ECONOMIA EMPRESARIAL\REPORTES\AVANCE\"/>
    </mc:Choice>
  </mc:AlternateContent>
  <xr:revisionPtr revIDLastSave="0" documentId="13_ncr:1_{9A8AE441-AE57-46D0-AECE-BA2831F7860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2" l="1"/>
  <c r="J15" i="22"/>
  <c r="L14" i="22"/>
  <c r="J14" i="22"/>
  <c r="L15" i="10" l="1"/>
  <c r="J15" i="10"/>
  <c r="L14" i="10"/>
  <c r="J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16" i="22" l="1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<sst xmlns="http://schemas.openxmlformats.org/spreadsheetml/2006/main" count="179" uniqueCount="40">
  <si>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</si>
  <si>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</si>
  <si>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</si>
  <si>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</si>
  <si>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</si>
  <si>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</si>
  <si>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</si>
  <si>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</si>
  <si>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</si>
  <si>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</si>
  <si>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</si>
  <si>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</si>
  <si>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</si>
  <si>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</si>
  <si>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</si>
  <si>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</si>
  <si>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</si>
  <si>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</si>
  <si>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</si>
  <si>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</si>
  <si>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</si>
  <si>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</si>
  <si>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</si>
  <si>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</si>
  <si>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</si>
  <si>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</si>
  <si>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</si>
  <si>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</si>
  <si>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</si>
  <si>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</si>
  <si>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</si>
  <si>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</si>
  <si>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</si>
  <si>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</si>
  <si>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Entorno Macroeconómico</t>
  </si>
  <si>
    <t>Entorno Macroeconomico</t>
  </si>
  <si>
    <t>307A</t>
  </si>
  <si>
    <t>307B</t>
  </si>
  <si>
    <t>Sep23_Ene24</t>
  </si>
  <si>
    <t>Ana Karenina Córdoba Fermán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</si>
</sst>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295276</xdr:colOff>
      <xdr:row>32</xdr:row>
      <xdr:rowOff>112074</xdr:rowOff>
    </xdr:from>
    <xdr:to>
      <xdr:col>3</xdr:col>
      <xdr:colOff>1074162</xdr:colOff>
      <xdr:row>36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200998-C5A6-4BC6-8E4E-434FA06FF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7674924"/>
          <a:ext cx="1464686" cy="888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778886</xdr:colOff>
      <xdr:row>36</xdr:row>
      <xdr:rowOff>97476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386FFD-1610-4D0C-A0E4-0704EC8D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753350"/>
          <a:ext cx="1464686" cy="8880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2" zoomScaleNormal="10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21</v>
      </c>
      <c r="C14" s="9" t="s">
        <v>36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f t="shared" ref="J14:J15" si="0">I14/E14</f>
        <v>0</v>
      </c>
      <c r="K14" s="9">
        <v>0</v>
      </c>
      <c r="L14" s="10">
        <f t="shared" ref="L14:L15" si="1">K14/E14</f>
        <v>0</v>
      </c>
      <c r="M14" s="9">
        <v>74</v>
      </c>
      <c r="N14" s="15">
        <v>0.47</v>
      </c>
    </row>
    <row r="15" spans="1:14" s="11" customFormat="1" ht="25.5" x14ac:dyDescent="0.2">
      <c r="A15" s="9" t="s">
        <v>35</v>
      </c>
      <c r="B15" s="9" t="s">
        <v>21</v>
      </c>
      <c r="C15" s="9" t="s">
        <v>37</v>
      </c>
      <c r="D15" s="9" t="s">
        <v>31</v>
      </c>
      <c r="E15" s="9">
        <v>18</v>
      </c>
      <c r="F15" s="9">
        <v>13</v>
      </c>
      <c r="G15" s="9">
        <v>0</v>
      </c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68</v>
      </c>
      <c r="N15" s="15">
        <v>0.5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ref="H16:H27" si="2">F16/E16</f>
        <v>#DIV/0!</v>
      </c>
      <c r="I16" s="9">
        <f t="shared" ref="I16:I28" si="3">(E16-SUM(F16:G16))-K16</f>
        <v>0</v>
      </c>
      <c r="J16" s="10" t="e">
        <f t="shared" ref="J16:J28" si="4">I16/E16</f>
        <v>#DIV/0!</v>
      </c>
      <c r="K16" s="9"/>
      <c r="L16" s="10" t="e">
        <f t="shared" ref="L16:L28" si="5">K16/E16</f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4"/>
        <v>#DIV/0!</v>
      </c>
      <c r="K17" s="9"/>
      <c r="L17" s="10" t="e">
        <f t="shared" si="5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4"/>
        <v>#DIV/0!</v>
      </c>
      <c r="K18" s="9"/>
      <c r="L18" s="10" t="e">
        <f t="shared" si="5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48</v>
      </c>
      <c r="G28" s="17">
        <f>SUM(G14:G27)</f>
        <v>0</v>
      </c>
      <c r="H28" s="18">
        <f>SUM(F28:G28)/E28</f>
        <v>0.88888888888888884</v>
      </c>
      <c r="I28" s="17">
        <f t="shared" si="3"/>
        <v>6</v>
      </c>
      <c r="J28" s="18">
        <f t="shared" si="4"/>
        <v>0.1111111111111111</v>
      </c>
      <c r="K28" s="17">
        <f>SUM(K14:K27)</f>
        <v>0</v>
      </c>
      <c r="L28" s="18">
        <f t="shared" si="5"/>
        <v>0</v>
      </c>
      <c r="M28" s="17">
        <f>AVERAGE(M14:M27)</f>
        <v>71</v>
      </c>
      <c r="N28" s="19">
        <f>AVERAGE(N14:N27)</f>
        <v>0.48499999999999999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Normal="100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21</v>
      </c>
      <c r="C14" s="9" t="s">
        <v>36</v>
      </c>
      <c r="D14" s="9" t="s">
        <v>31</v>
      </c>
      <c r="E14" s="9">
        <v>36</v>
      </c>
      <c r="F14" s="9">
        <v>35</v>
      </c>
      <c r="G14" s="9">
        <v>0</v>
      </c>
      <c r="H14" s="10">
        <v>0</v>
      </c>
      <c r="I14" s="9">
        <v>0</v>
      </c>
      <c r="J14" s="10">
        <f t="shared" ref="J14:J15" si="0">I14/E14</f>
        <v>0</v>
      </c>
      <c r="K14" s="9">
        <v>0</v>
      </c>
      <c r="L14" s="10">
        <f t="shared" ref="L14:L15" si="1">K14/E14</f>
        <v>0</v>
      </c>
      <c r="M14" s="9">
        <v>74</v>
      </c>
      <c r="N14" s="15">
        <v>0.47</v>
      </c>
    </row>
    <row r="15" spans="1:14" s="11" customFormat="1" ht="25.5" x14ac:dyDescent="0.2">
      <c r="A15" s="9" t="s">
        <v>35</v>
      </c>
      <c r="B15" s="9" t="s">
        <v>21</v>
      </c>
      <c r="C15" s="9" t="s">
        <v>37</v>
      </c>
      <c r="D15" s="9" t="s">
        <v>31</v>
      </c>
      <c r="E15" s="9">
        <v>18</v>
      </c>
      <c r="F15" s="9">
        <v>13</v>
      </c>
      <c r="G15" s="9">
        <v>0</v>
      </c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80</v>
      </c>
      <c r="N15" s="15">
        <v>0.72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2">F16/E16</f>
        <v>#DIV/0!</v>
      </c>
      <c r="I16" s="9">
        <f t="shared" ref="I16:I28" si="3">(E16-SUM(F16:G16))-K16</f>
        <v>0</v>
      </c>
      <c r="J16" s="10" t="e">
        <f t="shared" ref="J16:J28" si="4">I16/E16</f>
        <v>#DIV/0!</v>
      </c>
      <c r="K16" s="9"/>
      <c r="L16" s="10" t="e">
        <f t="shared" ref="L16:L28" si="5">K16/E16</f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4"/>
        <v>#DIV/0!</v>
      </c>
      <c r="K17" s="9"/>
      <c r="L17" s="10" t="e">
        <f t="shared" si="5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4"/>
        <v>#DIV/0!</v>
      </c>
      <c r="K18" s="9"/>
      <c r="L18" s="10" t="e">
        <f t="shared" si="5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54</v>
      </c>
      <c r="F28" s="17">
        <f>SUM(F14:F27)</f>
        <v>48</v>
      </c>
      <c r="G28" s="17">
        <f>SUM(G14:G27)</f>
        <v>0</v>
      </c>
      <c r="H28" s="18">
        <f>SUM(F28:G28)/E28</f>
        <v>0.88888888888888884</v>
      </c>
      <c r="I28" s="17">
        <f t="shared" si="3"/>
        <v>6</v>
      </c>
      <c r="J28" s="18">
        <f t="shared" si="4"/>
        <v>0.1111111111111111</v>
      </c>
      <c r="K28" s="17">
        <f>SUM(K14:K27)</f>
        <v>0</v>
      </c>
      <c r="L28" s="18">
        <f t="shared" si="5"/>
        <v>0</v>
      </c>
      <c r="M28" s="17">
        <f>AVERAGE(M14:M27)</f>
        <v>77</v>
      </c>
      <c r="N28" s="19">
        <f>AVERAGE(N14:N27)</f>
        <v>0.59499999999999997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Sep23_Ene24</v>
      </c>
      <c r="M8" s="33"/>
      <c r="N8" s="33"/>
    </row>
    <row r="10" spans="1:14" x14ac:dyDescent="0.2">
      <c r="A10" s="4" t="s">
        <v>8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2023-11-07T03:36:21Z</dcterms:modified>
  <cp:category/>
  <cp:contentStatus/>
</cp:coreProperties>
</file>