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8_{82E05393-9F6A-4383-8839-6D3EEE1D3C8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p. Emp." sheetId="1" r:id="rId1"/>
    <sheet name="Ap. Mov1" sheetId="3" r:id="rId2"/>
    <sheet name="Arq.Comp" sheetId="5" r:id="rId3"/>
    <sheet name="PO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5" l="1"/>
  <c r="Q21" i="5"/>
  <c r="Q20" i="5"/>
  <c r="Q19" i="5"/>
  <c r="Q18" i="5"/>
  <c r="Q17" i="5"/>
  <c r="Q20" i="3"/>
  <c r="Q19" i="3"/>
  <c r="Q18" i="3"/>
  <c r="Q17" i="3"/>
  <c r="Q16" i="3"/>
  <c r="Q15" i="3"/>
  <c r="Q14" i="3"/>
  <c r="Q13" i="3"/>
  <c r="Q12" i="3"/>
  <c r="Q11" i="3"/>
  <c r="Q10" i="3"/>
  <c r="Q9" i="3"/>
  <c r="Q24" i="1"/>
  <c r="Q23" i="1"/>
  <c r="Q22" i="1"/>
  <c r="Q21" i="1"/>
  <c r="Q20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M54" i="5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M57" i="5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10" i="1" l="1"/>
  <c r="Q11" i="1"/>
  <c r="Q12" i="1"/>
  <c r="Q13" i="1"/>
  <c r="Q14" i="1"/>
  <c r="Q15" i="1"/>
  <c r="Q16" i="1"/>
  <c r="Q17" i="1"/>
  <c r="Q18" i="1"/>
  <c r="Q1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<sst xmlns="http://schemas.openxmlformats.org/spreadsheetml/2006/main" count="497" uniqueCount="144">
  <si>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</si>
  <si>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</si>
  <si>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</si>
  <si>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</si>
  <si>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</si>
  <si>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</si>
  <si>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</si>
  <si>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</si>
  <si>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</si>
  <si>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</si>
  <si>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</si>
  <si>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</si>
  <si>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</si>
  <si>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</si>
  <si>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</si>
  <si>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</si>
  <si>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</si>
  <si>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</si>
  <si>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</si>
  <si>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</si>
  <si>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</si>
  <si>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</si>
  <si>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</si>
  <si>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</si>
  <si>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221U0815</t>
  </si>
  <si>
    <t>201U0111</t>
  </si>
  <si>
    <t>191U0176</t>
  </si>
  <si>
    <t>201U0563</t>
  </si>
  <si>
    <t>201U0112</t>
  </si>
  <si>
    <t>201U0031</t>
  </si>
  <si>
    <t>201U0126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</si>
  <si>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</si>
  <si>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</si>
  <si>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</si>
  <si>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</si>
  <si>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</si>
  <si>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VERA TEOBAL JOSE GUADALUPE</t>
  </si>
  <si>
    <t>191U0168</t>
  </si>
  <si>
    <t>191U0169</t>
  </si>
  <si>
    <t>191U0170</t>
  </si>
  <si>
    <t>181U0197</t>
  </si>
  <si>
    <t>191U0184</t>
  </si>
  <si>
    <t>191U0185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</si>
  <si>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</si>
  <si>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</si>
  <si>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</si>
  <si>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</si>
  <si>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</si>
  <si>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PEREZ QUINTANA LUIS FERNANDO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</si>
  <si>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</si>
  <si>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</si>
  <si>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</si>
  <si>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</si>
  <si>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</si>
  <si>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</si>
  <si>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</si>
  <si>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</si>
  <si>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</si>
  <si>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</si>
  <si>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</si>
  <si>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211U0190</t>
  </si>
  <si>
    <t>211U0013</t>
  </si>
  <si>
    <t>211U0547</t>
  </si>
  <si>
    <t>211U0486</t>
  </si>
  <si>
    <t>211U0206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</si>
  <si>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</si>
  <si>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</si>
  <si>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</si>
  <si>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</si>
  <si>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</si>
  <si>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HERNANDEZ SALAZAR GUSTAVO ANGEL</t>
  </si>
  <si>
    <t>MALAGA MALAGA XOCHITL LITZURY</t>
  </si>
  <si>
    <t>MAULEON FLORES JAZMIN</t>
  </si>
  <si>
    <t>MELCHI COTA CRUZ AXEL</t>
  </si>
  <si>
    <t>MIXTEGA SOSA JUAN DANIEL</t>
  </si>
  <si>
    <t>SANTOS HERNANDEZ EDUARDO</t>
  </si>
  <si>
    <t>VENAVIDES RODRIGUEZ ROGELIO DE JESUS</t>
  </si>
  <si>
    <t>MTI VICTOR MANUEL CHONTAL AMADOR</t>
  </si>
  <si>
    <t>AZAMAR TEGOMA LEONARDO DE JESUS</t>
  </si>
  <si>
    <t>COLORIANO VICTORIO ELISA</t>
  </si>
  <si>
    <t>HERNANDEZ AZAMAR LEONARDO</t>
  </si>
  <si>
    <t>RIOS VALLE FABIAN ALEXANDER</t>
  </si>
  <si>
    <t>XOLO ABSALON SERGIO LUIS</t>
  </si>
  <si>
    <t>201U0096</t>
  </si>
  <si>
    <t>201U0490</t>
  </si>
  <si>
    <t>201U0120</t>
  </si>
  <si>
    <t>201U0127</t>
  </si>
  <si>
    <t>SEPTIEMBRE 2023 - ENERO 2024</t>
  </si>
  <si>
    <t>Aplicaciones Empresariales</t>
  </si>
  <si>
    <t>704-IN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</si>
  <si>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</si>
  <si>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</si>
  <si>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</si>
  <si>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</si>
  <si>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</si>
  <si>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</si>
  <si>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</si>
  <si>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</si>
  <si>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</si>
  <si>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</si>
  <si>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</si>
  <si>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</si>
  <si>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</si>
  <si>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</si>
  <si>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</si>
  <si>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</si>
  <si>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</si>
  <si>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</si>
  <si>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</si>
  <si>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</si>
  <si>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</si>
  <si>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</si>
  <si>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Aplicaciones Móviles I</t>
  </si>
  <si>
    <t>704-AP</t>
  </si>
  <si>
    <t>ALVARADO MERLIN CARLOS RAUL</t>
  </si>
  <si>
    <t>FARARONI LOPEZ JULIO CESAR</t>
  </si>
  <si>
    <t>Arquitectura de Computadoras</t>
  </si>
  <si>
    <t>504B</t>
  </si>
  <si>
    <t>ACOSTA RODRÍGUEZ ARANZA STEPHANY</t>
  </si>
  <si>
    <t>BAXIN MIXTEGA EDUARDO IVÁN</t>
  </si>
  <si>
    <t>BAXIN TAGAN GAEL ISAI</t>
  </si>
  <si>
    <t>CAMACHO VENTURA ALAN RODRIGO</t>
  </si>
  <si>
    <t>CRUZ ZACARIAS WENDY ELLEN</t>
  </si>
  <si>
    <t>DEL ANGEL BAPO LINDA JHOANA</t>
  </si>
  <si>
    <t>GARCIA SEGURA CESAR EDUARDO</t>
  </si>
  <si>
    <t>GUEVARA VELASQUEZ LEONARDO ALEXIS</t>
  </si>
  <si>
    <t>HERNANDEZ TOTO AMALIN ROMINA</t>
  </si>
  <si>
    <t>MORALES TON ESTRELLA</t>
  </si>
  <si>
    <t>PEREZ SANCHEZ VICTOR EDEN</t>
  </si>
  <si>
    <t>POLITO VENTURA LUIS GERARDO</t>
  </si>
  <si>
    <t>RAMÓN XOLO CARLA KARINA</t>
  </si>
  <si>
    <t>221U0184</t>
  </si>
  <si>
    <t>221U0192</t>
  </si>
  <si>
    <t>221U0194</t>
  </si>
  <si>
    <t>221U0196</t>
  </si>
  <si>
    <t>221U0203</t>
  </si>
  <si>
    <t>221U0209</t>
  </si>
  <si>
    <t>221U0215</t>
  </si>
  <si>
    <t>221U0226</t>
  </si>
  <si>
    <t>221U0236</t>
  </si>
  <si>
    <t>221U0238</t>
  </si>
  <si>
    <t>221U0244</t>
  </si>
  <si>
    <t>Programación Orientada a Objetos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</si>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</sst>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M18" sqref="M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88</v>
      </c>
      <c r="E4" s="25"/>
      <c r="F4" s="25"/>
      <c r="G4" s="25"/>
      <c r="I4" t="s">
        <v>1</v>
      </c>
      <c r="J4" s="26" t="s">
        <v>89</v>
      </c>
      <c r="K4" s="26"/>
      <c r="M4" t="s">
        <v>2</v>
      </c>
      <c r="N4" s="27">
        <v>45261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87</v>
      </c>
      <c r="E6" s="26"/>
      <c r="F6" s="26"/>
      <c r="G6" s="26"/>
      <c r="I6" s="18" t="s">
        <v>22</v>
      </c>
      <c r="J6" s="18"/>
      <c r="K6" s="19" t="s">
        <v>77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83</v>
      </c>
      <c r="D9" s="29" t="s">
        <v>78</v>
      </c>
      <c r="E9" s="29" t="s">
        <v>78</v>
      </c>
      <c r="F9" s="29" t="s">
        <v>78</v>
      </c>
      <c r="G9" s="29" t="s">
        <v>78</v>
      </c>
      <c r="H9" s="29" t="s">
        <v>78</v>
      </c>
      <c r="I9" s="29" t="s">
        <v>78</v>
      </c>
      <c r="J9" s="16">
        <v>85</v>
      </c>
      <c r="K9" s="16">
        <v>80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43.571428571428569</v>
      </c>
    </row>
    <row r="10" spans="2:18" x14ac:dyDescent="0.25">
      <c r="B10" s="6">
        <f>B9+1</f>
        <v>2</v>
      </c>
      <c r="C10" s="16" t="s">
        <v>37</v>
      </c>
      <c r="D10" s="29" t="s">
        <v>43</v>
      </c>
      <c r="E10" s="29" t="s">
        <v>43</v>
      </c>
      <c r="F10" s="29" t="s">
        <v>43</v>
      </c>
      <c r="G10" s="29" t="s">
        <v>43</v>
      </c>
      <c r="H10" s="29" t="s">
        <v>43</v>
      </c>
      <c r="I10" s="29" t="s">
        <v>43</v>
      </c>
      <c r="J10" s="16">
        <v>80</v>
      </c>
      <c r="K10" s="16">
        <v>80</v>
      </c>
      <c r="L10" s="4">
        <v>75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24" si="0">SUM(J10:P10)/7</f>
        <v>44.285714285714285</v>
      </c>
    </row>
    <row r="11" spans="2:18" x14ac:dyDescent="0.25">
      <c r="B11" s="6">
        <f t="shared" ref="B11:B53" si="1">B10+1</f>
        <v>3</v>
      </c>
      <c r="C11" s="16" t="s">
        <v>38</v>
      </c>
      <c r="D11" s="29" t="s">
        <v>44</v>
      </c>
      <c r="E11" s="29" t="s">
        <v>44</v>
      </c>
      <c r="F11" s="29" t="s">
        <v>44</v>
      </c>
      <c r="G11" s="29" t="s">
        <v>44</v>
      </c>
      <c r="H11" s="29" t="s">
        <v>44</v>
      </c>
      <c r="I11" s="29" t="s">
        <v>44</v>
      </c>
      <c r="J11" s="16">
        <v>80</v>
      </c>
      <c r="K11" s="16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45.714285714285715</v>
      </c>
    </row>
    <row r="12" spans="2:18" x14ac:dyDescent="0.25">
      <c r="B12" s="6">
        <f t="shared" si="1"/>
        <v>4</v>
      </c>
      <c r="C12" s="16" t="s">
        <v>39</v>
      </c>
      <c r="D12" s="29" t="s">
        <v>45</v>
      </c>
      <c r="E12" s="29" t="s">
        <v>45</v>
      </c>
      <c r="F12" s="29" t="s">
        <v>45</v>
      </c>
      <c r="G12" s="29" t="s">
        <v>45</v>
      </c>
      <c r="H12" s="29" t="s">
        <v>45</v>
      </c>
      <c r="I12" s="29" t="s">
        <v>45</v>
      </c>
      <c r="J12" s="16">
        <v>80</v>
      </c>
      <c r="K12" s="16">
        <v>85</v>
      </c>
      <c r="L12" s="4">
        <v>85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47.142857142857146</v>
      </c>
    </row>
    <row r="13" spans="2:18" x14ac:dyDescent="0.25">
      <c r="B13" s="6">
        <f t="shared" si="1"/>
        <v>5</v>
      </c>
      <c r="C13" s="16" t="s">
        <v>84</v>
      </c>
      <c r="D13" s="29" t="s">
        <v>79</v>
      </c>
      <c r="E13" s="29" t="s">
        <v>79</v>
      </c>
      <c r="F13" s="29" t="s">
        <v>79</v>
      </c>
      <c r="G13" s="29" t="s">
        <v>79</v>
      </c>
      <c r="H13" s="29" t="s">
        <v>79</v>
      </c>
      <c r="I13" s="29" t="s">
        <v>79</v>
      </c>
      <c r="J13" s="16">
        <v>85</v>
      </c>
      <c r="K13" s="16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s="16" t="s">
        <v>24</v>
      </c>
      <c r="D14" s="29" t="s">
        <v>31</v>
      </c>
      <c r="E14" s="29" t="s">
        <v>31</v>
      </c>
      <c r="F14" s="29" t="s">
        <v>31</v>
      </c>
      <c r="G14" s="29" t="s">
        <v>31</v>
      </c>
      <c r="H14" s="29" t="s">
        <v>31</v>
      </c>
      <c r="I14" s="29" t="s">
        <v>31</v>
      </c>
      <c r="J14" s="16">
        <v>85</v>
      </c>
      <c r="K14" s="16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s="16" t="s">
        <v>25</v>
      </c>
      <c r="D15" s="29" t="s">
        <v>32</v>
      </c>
      <c r="E15" s="29" t="s">
        <v>32</v>
      </c>
      <c r="F15" s="29" t="s">
        <v>32</v>
      </c>
      <c r="G15" s="29" t="s">
        <v>32</v>
      </c>
      <c r="H15" s="29" t="s">
        <v>32</v>
      </c>
      <c r="I15" s="29" t="s">
        <v>32</v>
      </c>
      <c r="J15" s="16">
        <v>90</v>
      </c>
      <c r="K15" s="16">
        <v>85</v>
      </c>
      <c r="L15" s="4">
        <v>90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51.428571428571431</v>
      </c>
    </row>
    <row r="16" spans="2:18" x14ac:dyDescent="0.25">
      <c r="B16" s="6">
        <f t="shared" si="1"/>
        <v>8</v>
      </c>
      <c r="C16" s="16" t="s">
        <v>26</v>
      </c>
      <c r="D16" s="29" t="s">
        <v>33</v>
      </c>
      <c r="E16" s="29" t="s">
        <v>33</v>
      </c>
      <c r="F16" s="29" t="s">
        <v>33</v>
      </c>
      <c r="G16" s="29" t="s">
        <v>33</v>
      </c>
      <c r="H16" s="29" t="s">
        <v>33</v>
      </c>
      <c r="I16" s="29" t="s">
        <v>33</v>
      </c>
      <c r="J16" s="16">
        <v>90</v>
      </c>
      <c r="K16" s="16">
        <v>90</v>
      </c>
      <c r="L16" s="4">
        <v>90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52.142857142857146</v>
      </c>
    </row>
    <row r="17" spans="2:17" x14ac:dyDescent="0.25">
      <c r="B17" s="6">
        <f t="shared" si="1"/>
        <v>9</v>
      </c>
      <c r="C17" s="16" t="s">
        <v>27</v>
      </c>
      <c r="D17" s="29" t="s">
        <v>80</v>
      </c>
      <c r="E17" s="29" t="s">
        <v>80</v>
      </c>
      <c r="F17" s="29" t="s">
        <v>80</v>
      </c>
      <c r="G17" s="29" t="s">
        <v>80</v>
      </c>
      <c r="H17" s="29" t="s">
        <v>80</v>
      </c>
      <c r="I17" s="29" t="s">
        <v>80</v>
      </c>
      <c r="J17" s="16">
        <v>75</v>
      </c>
      <c r="K17" s="16">
        <v>80</v>
      </c>
      <c r="L17" s="4">
        <v>80</v>
      </c>
      <c r="M17" s="4">
        <v>75</v>
      </c>
      <c r="N17" s="4">
        <v>0</v>
      </c>
      <c r="O17" s="4">
        <v>0</v>
      </c>
      <c r="P17" s="4">
        <v>0</v>
      </c>
      <c r="Q17" s="10">
        <f t="shared" si="0"/>
        <v>44.285714285714285</v>
      </c>
    </row>
    <row r="18" spans="2:17" x14ac:dyDescent="0.25">
      <c r="B18" s="6">
        <f t="shared" si="1"/>
        <v>10</v>
      </c>
      <c r="C18" s="16" t="s">
        <v>28</v>
      </c>
      <c r="D18" s="29" t="s">
        <v>34</v>
      </c>
      <c r="E18" s="29" t="s">
        <v>34</v>
      </c>
      <c r="F18" s="29" t="s">
        <v>34</v>
      </c>
      <c r="G18" s="29" t="s">
        <v>34</v>
      </c>
      <c r="H18" s="29" t="s">
        <v>34</v>
      </c>
      <c r="I18" s="29" t="s">
        <v>34</v>
      </c>
      <c r="J18" s="16">
        <v>80</v>
      </c>
      <c r="K18" s="16">
        <v>85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25">
      <c r="B19" s="6">
        <f t="shared" si="1"/>
        <v>11</v>
      </c>
      <c r="C19" s="16" t="s">
        <v>40</v>
      </c>
      <c r="D19" s="29" t="s">
        <v>46</v>
      </c>
      <c r="E19" s="29" t="s">
        <v>46</v>
      </c>
      <c r="F19" s="29" t="s">
        <v>46</v>
      </c>
      <c r="G19" s="29" t="s">
        <v>46</v>
      </c>
      <c r="H19" s="29" t="s">
        <v>46</v>
      </c>
      <c r="I19" s="29" t="s">
        <v>46</v>
      </c>
      <c r="J19" s="16">
        <v>0</v>
      </c>
      <c r="K19" s="16">
        <v>0</v>
      </c>
      <c r="L19" s="4">
        <v>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16" t="s">
        <v>41</v>
      </c>
      <c r="D20" s="29" t="s">
        <v>47</v>
      </c>
      <c r="E20" s="29" t="s">
        <v>47</v>
      </c>
      <c r="F20" s="29" t="s">
        <v>47</v>
      </c>
      <c r="G20" s="29" t="s">
        <v>47</v>
      </c>
      <c r="H20" s="29" t="s">
        <v>47</v>
      </c>
      <c r="I20" s="29" t="s">
        <v>47</v>
      </c>
      <c r="J20" s="16">
        <v>90</v>
      </c>
      <c r="K20" s="16">
        <v>90</v>
      </c>
      <c r="L20" s="4">
        <v>90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x14ac:dyDescent="0.25">
      <c r="B21" s="6">
        <f t="shared" si="1"/>
        <v>13</v>
      </c>
      <c r="C21" s="16" t="s">
        <v>42</v>
      </c>
      <c r="D21" s="29" t="s">
        <v>48</v>
      </c>
      <c r="E21" s="29" t="s">
        <v>48</v>
      </c>
      <c r="F21" s="29" t="s">
        <v>48</v>
      </c>
      <c r="G21" s="29" t="s">
        <v>48</v>
      </c>
      <c r="H21" s="29" t="s">
        <v>48</v>
      </c>
      <c r="I21" s="29" t="s">
        <v>48</v>
      </c>
      <c r="J21" s="16">
        <v>80</v>
      </c>
      <c r="K21" s="16">
        <v>80</v>
      </c>
      <c r="L21" s="4">
        <v>80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25">
      <c r="B22" s="6">
        <f t="shared" si="1"/>
        <v>14</v>
      </c>
      <c r="C22" s="16" t="s">
        <v>85</v>
      </c>
      <c r="D22" s="29" t="s">
        <v>81</v>
      </c>
      <c r="E22" s="29" t="s">
        <v>81</v>
      </c>
      <c r="F22" s="29" t="s">
        <v>81</v>
      </c>
      <c r="G22" s="29" t="s">
        <v>81</v>
      </c>
      <c r="H22" s="29" t="s">
        <v>81</v>
      </c>
      <c r="I22" s="29" t="s">
        <v>81</v>
      </c>
      <c r="J22" s="16">
        <v>75</v>
      </c>
      <c r="K22" s="16">
        <v>80</v>
      </c>
      <c r="L22" s="4">
        <v>80</v>
      </c>
      <c r="M22" s="4">
        <v>75</v>
      </c>
      <c r="N22" s="4">
        <v>0</v>
      </c>
      <c r="O22" s="4">
        <v>0</v>
      </c>
      <c r="P22" s="4">
        <v>0</v>
      </c>
      <c r="Q22" s="10">
        <f t="shared" si="0"/>
        <v>44.285714285714285</v>
      </c>
    </row>
    <row r="23" spans="2:17" x14ac:dyDescent="0.25">
      <c r="B23" s="6">
        <f t="shared" si="1"/>
        <v>15</v>
      </c>
      <c r="C23" s="16" t="s">
        <v>30</v>
      </c>
      <c r="D23" s="29" t="s">
        <v>36</v>
      </c>
      <c r="E23" s="29" t="s">
        <v>36</v>
      </c>
      <c r="F23" s="29" t="s">
        <v>36</v>
      </c>
      <c r="G23" s="29" t="s">
        <v>36</v>
      </c>
      <c r="H23" s="29" t="s">
        <v>36</v>
      </c>
      <c r="I23" s="29" t="s">
        <v>36</v>
      </c>
      <c r="J23" s="16">
        <v>80</v>
      </c>
      <c r="K23" s="16">
        <v>80</v>
      </c>
      <c r="L23" s="4">
        <v>70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44.285714285714285</v>
      </c>
    </row>
    <row r="24" spans="2:17" x14ac:dyDescent="0.25">
      <c r="B24" s="6">
        <f t="shared" si="1"/>
        <v>16</v>
      </c>
      <c r="C24" s="16" t="s">
        <v>86</v>
      </c>
      <c r="D24" s="29" t="s">
        <v>82</v>
      </c>
      <c r="E24" s="29" t="s">
        <v>82</v>
      </c>
      <c r="F24" s="29" t="s">
        <v>82</v>
      </c>
      <c r="G24" s="29" t="s">
        <v>82</v>
      </c>
      <c r="H24" s="29" t="s">
        <v>82</v>
      </c>
      <c r="I24" s="29" t="s">
        <v>82</v>
      </c>
      <c r="J24" s="16">
        <v>80</v>
      </c>
      <c r="K24" s="16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14</v>
      </c>
      <c r="M54" s="11">
        <f t="shared" si="2"/>
        <v>15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2</v>
      </c>
      <c r="M55" s="12">
        <f t="shared" si="4"/>
        <v>1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0.9375</v>
      </c>
      <c r="K57" s="14">
        <f t="shared" ref="K57:Q57" si="6">K54/K56</f>
        <v>0.9375</v>
      </c>
      <c r="L57" s="14">
        <f t="shared" si="6"/>
        <v>0.875</v>
      </c>
      <c r="M57" s="14">
        <f t="shared" si="6"/>
        <v>0.9375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6.25E-2</v>
      </c>
      <c r="K58" s="13">
        <f t="shared" ref="K58:Q58" si="7">K55/K56</f>
        <v>6.25E-2</v>
      </c>
      <c r="L58" s="14">
        <f t="shared" si="7"/>
        <v>0.125</v>
      </c>
      <c r="M58" s="14">
        <f t="shared" si="7"/>
        <v>6.25E-2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20" sqref="M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112</v>
      </c>
      <c r="E4" s="25"/>
      <c r="F4" s="25"/>
      <c r="G4" s="25"/>
      <c r="I4" t="s">
        <v>1</v>
      </c>
      <c r="J4" s="26" t="s">
        <v>113</v>
      </c>
      <c r="K4" s="26"/>
      <c r="M4" t="s">
        <v>2</v>
      </c>
      <c r="N4" s="27">
        <v>45261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87</v>
      </c>
      <c r="E6" s="26"/>
      <c r="F6" s="26"/>
      <c r="G6" s="26"/>
      <c r="I6" s="18" t="s">
        <v>22</v>
      </c>
      <c r="J6" s="18"/>
      <c r="K6" s="19" t="s">
        <v>77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101</v>
      </c>
      <c r="D9" s="35" t="s">
        <v>90</v>
      </c>
      <c r="E9" s="35" t="s">
        <v>90</v>
      </c>
      <c r="F9" s="35" t="s">
        <v>90</v>
      </c>
      <c r="G9" s="35" t="s">
        <v>90</v>
      </c>
      <c r="H9" s="35" t="s">
        <v>90</v>
      </c>
      <c r="I9" s="35" t="s">
        <v>90</v>
      </c>
      <c r="J9" s="4">
        <v>85</v>
      </c>
      <c r="K9" s="4">
        <v>80</v>
      </c>
      <c r="L9" s="4">
        <v>80</v>
      </c>
      <c r="M9" s="4">
        <v>85</v>
      </c>
      <c r="N9" s="4">
        <v>0</v>
      </c>
      <c r="O9" s="4">
        <v>0</v>
      </c>
      <c r="P9" s="4">
        <v>0</v>
      </c>
      <c r="Q9" s="10">
        <f>SUM(J9:P9)/4</f>
        <v>82.5</v>
      </c>
    </row>
    <row r="10" spans="2:18" x14ac:dyDescent="0.25">
      <c r="B10" s="6">
        <f>B9+1</f>
        <v>2</v>
      </c>
      <c r="C10" s="3" t="s">
        <v>102</v>
      </c>
      <c r="D10" s="35" t="s">
        <v>91</v>
      </c>
      <c r="E10" s="35" t="s">
        <v>91</v>
      </c>
      <c r="F10" s="35" t="s">
        <v>91</v>
      </c>
      <c r="G10" s="35" t="s">
        <v>91</v>
      </c>
      <c r="H10" s="35" t="s">
        <v>91</v>
      </c>
      <c r="I10" s="35" t="s">
        <v>91</v>
      </c>
      <c r="J10" s="4">
        <v>95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20" si="0">SUM(J10:P10)/4</f>
        <v>98.75</v>
      </c>
    </row>
    <row r="11" spans="2:18" x14ac:dyDescent="0.25">
      <c r="B11" s="6">
        <f t="shared" ref="B11:B53" si="1">B10+1</f>
        <v>3</v>
      </c>
      <c r="C11" s="3" t="s">
        <v>103</v>
      </c>
      <c r="D11" s="35" t="s">
        <v>92</v>
      </c>
      <c r="E11" s="35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  <c r="J11" s="4">
        <v>95</v>
      </c>
      <c r="K11" s="4">
        <v>95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97.5</v>
      </c>
    </row>
    <row r="12" spans="2:18" x14ac:dyDescent="0.25">
      <c r="B12" s="6">
        <f t="shared" si="1"/>
        <v>4</v>
      </c>
      <c r="C12" s="3" t="s">
        <v>104</v>
      </c>
      <c r="D12" s="35" t="s">
        <v>93</v>
      </c>
      <c r="E12" s="35" t="s">
        <v>93</v>
      </c>
      <c r="F12" s="35" t="s">
        <v>93</v>
      </c>
      <c r="G12" s="35" t="s">
        <v>93</v>
      </c>
      <c r="H12" s="35" t="s">
        <v>93</v>
      </c>
      <c r="I12" s="35" t="s">
        <v>93</v>
      </c>
      <c r="J12" s="4">
        <v>80</v>
      </c>
      <c r="K12" s="4">
        <v>75</v>
      </c>
      <c r="L12" s="4">
        <v>80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80</v>
      </c>
    </row>
    <row r="13" spans="2:18" x14ac:dyDescent="0.25">
      <c r="B13" s="6">
        <f t="shared" si="1"/>
        <v>5</v>
      </c>
      <c r="C13" s="3" t="s">
        <v>105</v>
      </c>
      <c r="D13" s="35" t="s">
        <v>94</v>
      </c>
      <c r="E13" s="35" t="s">
        <v>94</v>
      </c>
      <c r="F13" s="35" t="s">
        <v>94</v>
      </c>
      <c r="G13" s="35" t="s">
        <v>94</v>
      </c>
      <c r="H13" s="35" t="s">
        <v>94</v>
      </c>
      <c r="I13" s="35" t="s">
        <v>94</v>
      </c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85</v>
      </c>
    </row>
    <row r="14" spans="2:18" x14ac:dyDescent="0.25">
      <c r="B14" s="6">
        <f t="shared" si="1"/>
        <v>6</v>
      </c>
      <c r="C14" s="3" t="s">
        <v>29</v>
      </c>
      <c r="D14" s="35" t="s">
        <v>35</v>
      </c>
      <c r="E14" s="35" t="s">
        <v>35</v>
      </c>
      <c r="F14" s="35" t="s">
        <v>35</v>
      </c>
      <c r="G14" s="35" t="s">
        <v>35</v>
      </c>
      <c r="H14" s="35" t="s">
        <v>35</v>
      </c>
      <c r="I14" s="35" t="s">
        <v>35</v>
      </c>
      <c r="J14" s="4">
        <v>80</v>
      </c>
      <c r="K14" s="4">
        <v>80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80</v>
      </c>
    </row>
    <row r="15" spans="2:18" x14ac:dyDescent="0.25">
      <c r="B15" s="6">
        <f t="shared" si="1"/>
        <v>7</v>
      </c>
      <c r="C15" s="3" t="s">
        <v>106</v>
      </c>
      <c r="D15" s="35" t="s">
        <v>95</v>
      </c>
      <c r="E15" s="35" t="s">
        <v>95</v>
      </c>
      <c r="F15" s="35" t="s">
        <v>95</v>
      </c>
      <c r="G15" s="35" t="s">
        <v>95</v>
      </c>
      <c r="H15" s="35" t="s">
        <v>95</v>
      </c>
      <c r="I15" s="35" t="s">
        <v>95</v>
      </c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3" t="s">
        <v>107</v>
      </c>
      <c r="D16" s="35" t="s">
        <v>96</v>
      </c>
      <c r="E16" s="35" t="s">
        <v>96</v>
      </c>
      <c r="F16" s="35" t="s">
        <v>96</v>
      </c>
      <c r="G16" s="35" t="s">
        <v>96</v>
      </c>
      <c r="H16" s="35" t="s">
        <v>96</v>
      </c>
      <c r="I16" s="35" t="s">
        <v>96</v>
      </c>
      <c r="J16" s="4">
        <v>90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90</v>
      </c>
    </row>
    <row r="17" spans="2:17" x14ac:dyDescent="0.25">
      <c r="B17" s="6">
        <f t="shared" si="1"/>
        <v>9</v>
      </c>
      <c r="C17" s="3" t="s">
        <v>108</v>
      </c>
      <c r="D17" s="35" t="s">
        <v>97</v>
      </c>
      <c r="E17" s="35" t="s">
        <v>97</v>
      </c>
      <c r="F17" s="35" t="s">
        <v>97</v>
      </c>
      <c r="G17" s="35" t="s">
        <v>97</v>
      </c>
      <c r="H17" s="35" t="s">
        <v>97</v>
      </c>
      <c r="I17" s="35" t="s">
        <v>97</v>
      </c>
      <c r="J17" s="4">
        <v>85</v>
      </c>
      <c r="K17" s="4">
        <v>85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87.5</v>
      </c>
    </row>
    <row r="18" spans="2:17" x14ac:dyDescent="0.25">
      <c r="B18" s="6">
        <f t="shared" si="1"/>
        <v>10</v>
      </c>
      <c r="C18" s="3" t="s">
        <v>109</v>
      </c>
      <c r="D18" s="35" t="s">
        <v>98</v>
      </c>
      <c r="E18" s="35" t="s">
        <v>98</v>
      </c>
      <c r="F18" s="35" t="s">
        <v>98</v>
      </c>
      <c r="G18" s="35" t="s">
        <v>98</v>
      </c>
      <c r="H18" s="35" t="s">
        <v>98</v>
      </c>
      <c r="I18" s="35" t="s">
        <v>98</v>
      </c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100</v>
      </c>
    </row>
    <row r="19" spans="2:17" x14ac:dyDescent="0.25">
      <c r="B19" s="6">
        <f t="shared" si="1"/>
        <v>11</v>
      </c>
      <c r="C19" s="3" t="s">
        <v>110</v>
      </c>
      <c r="D19" s="35" t="s">
        <v>99</v>
      </c>
      <c r="E19" s="35" t="s">
        <v>99</v>
      </c>
      <c r="F19" s="35" t="s">
        <v>99</v>
      </c>
      <c r="G19" s="35" t="s">
        <v>99</v>
      </c>
      <c r="H19" s="35" t="s">
        <v>99</v>
      </c>
      <c r="I19" s="35" t="s">
        <v>99</v>
      </c>
      <c r="J19" s="4">
        <v>95</v>
      </c>
      <c r="K19" s="4">
        <v>95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95</v>
      </c>
    </row>
    <row r="20" spans="2:17" x14ac:dyDescent="0.25">
      <c r="B20" s="6">
        <f t="shared" si="1"/>
        <v>12</v>
      </c>
      <c r="C20" s="3" t="s">
        <v>111</v>
      </c>
      <c r="D20" s="35" t="s">
        <v>100</v>
      </c>
      <c r="E20" s="35" t="s">
        <v>100</v>
      </c>
      <c r="F20" s="35" t="s">
        <v>100</v>
      </c>
      <c r="G20" s="35" t="s">
        <v>100</v>
      </c>
      <c r="H20" s="35" t="s">
        <v>100</v>
      </c>
      <c r="I20" s="35" t="s">
        <v>100</v>
      </c>
      <c r="J20" s="4">
        <v>95</v>
      </c>
      <c r="K20" s="4">
        <v>95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97.5</v>
      </c>
    </row>
    <row r="21" spans="2:17" x14ac:dyDescent="0.25">
      <c r="B21" s="6">
        <f t="shared" si="1"/>
        <v>13</v>
      </c>
      <c r="C21" s="3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12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12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0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116</v>
      </c>
      <c r="E4" s="25"/>
      <c r="F4" s="25"/>
      <c r="G4" s="25"/>
      <c r="I4" t="s">
        <v>1</v>
      </c>
      <c r="J4" s="26" t="s">
        <v>117</v>
      </c>
      <c r="K4" s="26"/>
      <c r="M4" t="s">
        <v>2</v>
      </c>
      <c r="N4" s="27">
        <v>45261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87</v>
      </c>
      <c r="E6" s="26"/>
      <c r="F6" s="26"/>
      <c r="G6" s="26"/>
      <c r="I6" s="18" t="s">
        <v>22</v>
      </c>
      <c r="J6" s="18"/>
      <c r="K6" s="19" t="s">
        <v>77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29" t="s">
        <v>114</v>
      </c>
      <c r="E9" s="29" t="s">
        <v>114</v>
      </c>
      <c r="F9" s="29" t="s">
        <v>114</v>
      </c>
      <c r="G9" s="29" t="s">
        <v>114</v>
      </c>
      <c r="H9" s="29" t="s">
        <v>114</v>
      </c>
      <c r="I9" s="29" t="s">
        <v>114</v>
      </c>
      <c r="J9" s="4">
        <v>90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51.428571428571431</v>
      </c>
    </row>
    <row r="10" spans="2:18" x14ac:dyDescent="0.25">
      <c r="B10" s="6">
        <f>B9+1</f>
        <v>2</v>
      </c>
      <c r="C10" s="3" t="s">
        <v>50</v>
      </c>
      <c r="D10" s="29" t="s">
        <v>65</v>
      </c>
      <c r="E10" s="29" t="s">
        <v>65</v>
      </c>
      <c r="F10" s="29" t="s">
        <v>65</v>
      </c>
      <c r="G10" s="29" t="s">
        <v>65</v>
      </c>
      <c r="H10" s="29" t="s">
        <v>65</v>
      </c>
      <c r="I10" s="29" t="s">
        <v>65</v>
      </c>
      <c r="J10" s="4">
        <v>90</v>
      </c>
      <c r="K10" s="4">
        <v>90</v>
      </c>
      <c r="L10" s="4">
        <v>85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2" si="0">SUM(J10:P10)/7</f>
        <v>49.285714285714285</v>
      </c>
    </row>
    <row r="11" spans="2:18" x14ac:dyDescent="0.25">
      <c r="B11" s="6">
        <f t="shared" ref="B11:B53" si="1">B10+1</f>
        <v>3</v>
      </c>
      <c r="C11" s="3" t="s">
        <v>51</v>
      </c>
      <c r="D11" s="29" t="s">
        <v>66</v>
      </c>
      <c r="E11" s="29" t="s">
        <v>66</v>
      </c>
      <c r="F11" s="29" t="s">
        <v>66</v>
      </c>
      <c r="G11" s="29" t="s">
        <v>66</v>
      </c>
      <c r="H11" s="29" t="s">
        <v>66</v>
      </c>
      <c r="I11" s="29" t="s">
        <v>66</v>
      </c>
      <c r="J11" s="4">
        <v>80</v>
      </c>
      <c r="K11" s="4">
        <v>75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x14ac:dyDescent="0.25">
      <c r="B12" s="6">
        <f t="shared" si="1"/>
        <v>4</v>
      </c>
      <c r="C12" s="3" t="s">
        <v>52</v>
      </c>
      <c r="D12" s="29" t="s">
        <v>67</v>
      </c>
      <c r="E12" s="29" t="s">
        <v>67</v>
      </c>
      <c r="F12" s="29" t="s">
        <v>67</v>
      </c>
      <c r="G12" s="29" t="s">
        <v>67</v>
      </c>
      <c r="H12" s="29" t="s">
        <v>67</v>
      </c>
      <c r="I12" s="29" t="s">
        <v>67</v>
      </c>
      <c r="J12" s="4">
        <v>90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52.142857142857146</v>
      </c>
    </row>
    <row r="13" spans="2:18" x14ac:dyDescent="0.25">
      <c r="B13" s="6">
        <f t="shared" si="1"/>
        <v>5</v>
      </c>
      <c r="C13" s="3" t="s">
        <v>53</v>
      </c>
      <c r="D13" s="29" t="s">
        <v>68</v>
      </c>
      <c r="E13" s="29" t="s">
        <v>68</v>
      </c>
      <c r="F13" s="29" t="s">
        <v>68</v>
      </c>
      <c r="G13" s="29" t="s">
        <v>68</v>
      </c>
      <c r="H13" s="29" t="s">
        <v>68</v>
      </c>
      <c r="I13" s="29" t="s">
        <v>68</v>
      </c>
      <c r="J13" s="4">
        <v>90</v>
      </c>
      <c r="K13" s="4">
        <v>90</v>
      </c>
      <c r="L13" s="4">
        <v>90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52.142857142857146</v>
      </c>
    </row>
    <row r="14" spans="2:18" x14ac:dyDescent="0.25">
      <c r="B14" s="6">
        <f t="shared" si="1"/>
        <v>6</v>
      </c>
      <c r="C14" s="3" t="s">
        <v>55</v>
      </c>
      <c r="D14" s="29" t="s">
        <v>69</v>
      </c>
      <c r="E14" s="29" t="s">
        <v>69</v>
      </c>
      <c r="F14" s="29" t="s">
        <v>69</v>
      </c>
      <c r="G14" s="29" t="s">
        <v>69</v>
      </c>
      <c r="H14" s="29" t="s">
        <v>69</v>
      </c>
      <c r="I14" s="29" t="s">
        <v>69</v>
      </c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3" t="s">
        <v>56</v>
      </c>
      <c r="D15" s="29" t="s">
        <v>115</v>
      </c>
      <c r="E15" s="29" t="s">
        <v>115</v>
      </c>
      <c r="F15" s="29" t="s">
        <v>115</v>
      </c>
      <c r="G15" s="29" t="s">
        <v>115</v>
      </c>
      <c r="H15" s="29" t="s">
        <v>115</v>
      </c>
      <c r="I15" s="29" t="s">
        <v>115</v>
      </c>
      <c r="J15" s="4">
        <v>85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49.285714285714285</v>
      </c>
    </row>
    <row r="16" spans="2:18" x14ac:dyDescent="0.25">
      <c r="B16" s="6">
        <f t="shared" si="1"/>
        <v>8</v>
      </c>
      <c r="C16" s="3" t="s">
        <v>58</v>
      </c>
      <c r="D16" s="29" t="s">
        <v>70</v>
      </c>
      <c r="E16" s="29" t="s">
        <v>70</v>
      </c>
      <c r="F16" s="29" t="s">
        <v>70</v>
      </c>
      <c r="G16" s="29" t="s">
        <v>70</v>
      </c>
      <c r="H16" s="29" t="s">
        <v>70</v>
      </c>
      <c r="I16" s="29" t="s">
        <v>70</v>
      </c>
      <c r="J16" s="4">
        <v>90</v>
      </c>
      <c r="K16" s="4">
        <v>80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50</v>
      </c>
    </row>
    <row r="17" spans="2:17" x14ac:dyDescent="0.25">
      <c r="B17" s="6">
        <f t="shared" si="1"/>
        <v>9</v>
      </c>
      <c r="C17" s="3" t="s">
        <v>59</v>
      </c>
      <c r="D17" s="29" t="s">
        <v>71</v>
      </c>
      <c r="E17" s="29" t="s">
        <v>71</v>
      </c>
      <c r="F17" s="29" t="s">
        <v>71</v>
      </c>
      <c r="G17" s="29" t="s">
        <v>71</v>
      </c>
      <c r="H17" s="29" t="s">
        <v>71</v>
      </c>
      <c r="I17" s="29" t="s">
        <v>71</v>
      </c>
      <c r="J17" s="4">
        <v>85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46.428571428571431</v>
      </c>
    </row>
    <row r="18" spans="2:17" x14ac:dyDescent="0.25">
      <c r="B18" s="6">
        <f t="shared" si="1"/>
        <v>10</v>
      </c>
      <c r="C18" s="3" t="s">
        <v>60</v>
      </c>
      <c r="D18" s="29" t="s">
        <v>72</v>
      </c>
      <c r="E18" s="29" t="s">
        <v>72</v>
      </c>
      <c r="F18" s="29" t="s">
        <v>72</v>
      </c>
      <c r="G18" s="29" t="s">
        <v>72</v>
      </c>
      <c r="H18" s="29" t="s">
        <v>72</v>
      </c>
      <c r="I18" s="29" t="s">
        <v>72</v>
      </c>
      <c r="J18" s="4">
        <v>95</v>
      </c>
      <c r="K18" s="4">
        <v>95</v>
      </c>
      <c r="L18" s="4">
        <v>95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54.285714285714285</v>
      </c>
    </row>
    <row r="19" spans="2:17" x14ac:dyDescent="0.25">
      <c r="B19" s="6">
        <f t="shared" si="1"/>
        <v>11</v>
      </c>
      <c r="C19" s="3" t="s">
        <v>61</v>
      </c>
      <c r="D19" s="29" t="s">
        <v>73</v>
      </c>
      <c r="E19" s="29" t="s">
        <v>73</v>
      </c>
      <c r="F19" s="29" t="s">
        <v>73</v>
      </c>
      <c r="G19" s="29" t="s">
        <v>73</v>
      </c>
      <c r="H19" s="29" t="s">
        <v>73</v>
      </c>
      <c r="I19" s="29" t="s">
        <v>73</v>
      </c>
      <c r="J19" s="4">
        <v>90</v>
      </c>
      <c r="K19" s="4">
        <v>90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52.857142857142854</v>
      </c>
    </row>
    <row r="20" spans="2:17" x14ac:dyDescent="0.25">
      <c r="B20" s="6">
        <f t="shared" si="1"/>
        <v>12</v>
      </c>
      <c r="C20" s="3" t="s">
        <v>62</v>
      </c>
      <c r="D20" s="29" t="s">
        <v>74</v>
      </c>
      <c r="E20" s="29" t="s">
        <v>74</v>
      </c>
      <c r="F20" s="29" t="s">
        <v>74</v>
      </c>
      <c r="G20" s="29" t="s">
        <v>74</v>
      </c>
      <c r="H20" s="29" t="s">
        <v>74</v>
      </c>
      <c r="I20" s="29" t="s">
        <v>74</v>
      </c>
      <c r="J20" s="4">
        <v>80</v>
      </c>
      <c r="K20" s="4">
        <v>80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s="3" t="s">
        <v>63</v>
      </c>
      <c r="D21" s="29" t="s">
        <v>75</v>
      </c>
      <c r="E21" s="29" t="s">
        <v>75</v>
      </c>
      <c r="F21" s="29" t="s">
        <v>75</v>
      </c>
      <c r="G21" s="29" t="s">
        <v>75</v>
      </c>
      <c r="H21" s="29" t="s">
        <v>75</v>
      </c>
      <c r="I21" s="29" t="s">
        <v>75</v>
      </c>
      <c r="J21" s="4">
        <v>90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51.428571428571431</v>
      </c>
    </row>
    <row r="22" spans="2:17" x14ac:dyDescent="0.25">
      <c r="B22" s="6">
        <f t="shared" si="1"/>
        <v>14</v>
      </c>
      <c r="C22" s="3" t="s">
        <v>64</v>
      </c>
      <c r="D22" s="29" t="s">
        <v>76</v>
      </c>
      <c r="E22" s="29" t="s">
        <v>76</v>
      </c>
      <c r="F22" s="29" t="s">
        <v>76</v>
      </c>
      <c r="G22" s="29" t="s">
        <v>76</v>
      </c>
      <c r="H22" s="29" t="s">
        <v>76</v>
      </c>
      <c r="I22" s="29" t="s">
        <v>76</v>
      </c>
      <c r="J22" s="4">
        <v>90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14</v>
      </c>
      <c r="K54" s="11">
        <f t="shared" ref="K54:P54" si="2">COUNTIF(K9:K53,"&gt;=70")</f>
        <v>14</v>
      </c>
      <c r="L54" s="11">
        <f t="shared" si="2"/>
        <v>13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1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>
        <f t="shared" si="6"/>
        <v>0.9285714285714286</v>
      </c>
      <c r="M57" s="14">
        <f t="shared" si="6"/>
        <v>0.9285714285714286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>
        <f t="shared" si="7"/>
        <v>7.1428571428571425E-2</v>
      </c>
      <c r="M58" s="14">
        <f t="shared" si="7"/>
        <v>7.1428571428571425E-2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142</v>
      </c>
      <c r="E4" s="25"/>
      <c r="F4" s="25"/>
      <c r="G4" s="25"/>
      <c r="I4" t="s">
        <v>1</v>
      </c>
      <c r="J4" s="26" t="s">
        <v>143</v>
      </c>
      <c r="K4" s="26"/>
      <c r="M4" t="s">
        <v>2</v>
      </c>
      <c r="N4" s="27">
        <v>45261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87</v>
      </c>
      <c r="E6" s="26"/>
      <c r="F6" s="26"/>
      <c r="G6" s="26"/>
      <c r="I6" s="18" t="s">
        <v>22</v>
      </c>
      <c r="J6" s="18"/>
      <c r="K6" s="19" t="s">
        <v>77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131</v>
      </c>
      <c r="D9" s="29" t="s">
        <v>118</v>
      </c>
      <c r="E9" s="29" t="s">
        <v>118</v>
      </c>
      <c r="F9" s="29" t="s">
        <v>118</v>
      </c>
      <c r="G9" s="29" t="s">
        <v>118</v>
      </c>
      <c r="H9" s="29" t="s">
        <v>118</v>
      </c>
      <c r="I9" s="29" t="s">
        <v>118</v>
      </c>
      <c r="J9" s="3">
        <v>70</v>
      </c>
      <c r="K9" s="3">
        <v>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s="3" t="s">
        <v>132</v>
      </c>
      <c r="D10" s="29" t="s">
        <v>119</v>
      </c>
      <c r="E10" s="29" t="s">
        <v>119</v>
      </c>
      <c r="F10" s="29" t="s">
        <v>119</v>
      </c>
      <c r="G10" s="29" t="s">
        <v>119</v>
      </c>
      <c r="H10" s="29" t="s">
        <v>119</v>
      </c>
      <c r="I10" s="29" t="s">
        <v>119</v>
      </c>
      <c r="J10" s="3">
        <v>90</v>
      </c>
      <c r="K10" s="3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21" si="0">SUM(J10:P10)/7</f>
        <v>51.428571428571431</v>
      </c>
    </row>
    <row r="11" spans="2:18" x14ac:dyDescent="0.25">
      <c r="B11" s="6">
        <f t="shared" ref="B11:B53" si="1">B10+1</f>
        <v>3</v>
      </c>
      <c r="C11" s="3" t="s">
        <v>133</v>
      </c>
      <c r="D11" s="29" t="s">
        <v>120</v>
      </c>
      <c r="E11" s="29" t="s">
        <v>120</v>
      </c>
      <c r="F11" s="29" t="s">
        <v>120</v>
      </c>
      <c r="G11" s="29" t="s">
        <v>120</v>
      </c>
      <c r="H11" s="29" t="s">
        <v>120</v>
      </c>
      <c r="I11" s="29" t="s">
        <v>120</v>
      </c>
      <c r="J11" s="3">
        <v>85</v>
      </c>
      <c r="K11" s="3">
        <v>80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47.857142857142854</v>
      </c>
    </row>
    <row r="12" spans="2:18" x14ac:dyDescent="0.25">
      <c r="B12" s="6">
        <f t="shared" si="1"/>
        <v>4</v>
      </c>
      <c r="C12" s="3" t="s">
        <v>134</v>
      </c>
      <c r="D12" s="29" t="s">
        <v>121</v>
      </c>
      <c r="E12" s="29" t="s">
        <v>121</v>
      </c>
      <c r="F12" s="29" t="s">
        <v>121</v>
      </c>
      <c r="G12" s="29" t="s">
        <v>121</v>
      </c>
      <c r="H12" s="29" t="s">
        <v>121</v>
      </c>
      <c r="I12" s="29" t="s">
        <v>121</v>
      </c>
      <c r="J12" s="3">
        <v>80</v>
      </c>
      <c r="K12" s="3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45.714285714285715</v>
      </c>
    </row>
    <row r="13" spans="2:18" x14ac:dyDescent="0.25">
      <c r="B13" s="6">
        <f t="shared" si="1"/>
        <v>5</v>
      </c>
      <c r="C13" s="3" t="s">
        <v>135</v>
      </c>
      <c r="D13" s="29" t="s">
        <v>122</v>
      </c>
      <c r="E13" s="29" t="s">
        <v>122</v>
      </c>
      <c r="F13" s="29" t="s">
        <v>122</v>
      </c>
      <c r="G13" s="29" t="s">
        <v>122</v>
      </c>
      <c r="H13" s="29" t="s">
        <v>122</v>
      </c>
      <c r="I13" s="29" t="s">
        <v>122</v>
      </c>
      <c r="J13" s="3">
        <v>70</v>
      </c>
      <c r="K13" s="3">
        <v>70</v>
      </c>
      <c r="L13" s="4">
        <v>75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25">
      <c r="B14" s="6">
        <f t="shared" si="1"/>
        <v>6</v>
      </c>
      <c r="C14" s="3" t="s">
        <v>54</v>
      </c>
      <c r="D14" s="29" t="s">
        <v>123</v>
      </c>
      <c r="E14" s="29" t="s">
        <v>123</v>
      </c>
      <c r="F14" s="29" t="s">
        <v>123</v>
      </c>
      <c r="G14" s="29" t="s">
        <v>123</v>
      </c>
      <c r="H14" s="29" t="s">
        <v>123</v>
      </c>
      <c r="I14" s="29" t="s">
        <v>123</v>
      </c>
      <c r="J14" s="3">
        <v>75</v>
      </c>
      <c r="K14" s="3">
        <v>75</v>
      </c>
      <c r="L14" s="4">
        <v>75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C15" s="3" t="s">
        <v>136</v>
      </c>
      <c r="D15" s="29" t="s">
        <v>124</v>
      </c>
      <c r="E15" s="29" t="s">
        <v>124</v>
      </c>
      <c r="F15" s="29" t="s">
        <v>124</v>
      </c>
      <c r="G15" s="29" t="s">
        <v>124</v>
      </c>
      <c r="H15" s="29" t="s">
        <v>124</v>
      </c>
      <c r="I15" s="29" t="s">
        <v>124</v>
      </c>
      <c r="J15" s="3">
        <v>70</v>
      </c>
      <c r="K15" s="3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" t="s">
        <v>57</v>
      </c>
      <c r="D16" s="29" t="s">
        <v>125</v>
      </c>
      <c r="E16" s="29" t="s">
        <v>125</v>
      </c>
      <c r="F16" s="29" t="s">
        <v>125</v>
      </c>
      <c r="G16" s="29" t="s">
        <v>125</v>
      </c>
      <c r="H16" s="29" t="s">
        <v>125</v>
      </c>
      <c r="I16" s="29" t="s">
        <v>125</v>
      </c>
      <c r="J16" s="3">
        <v>0</v>
      </c>
      <c r="K16" s="3">
        <v>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3" t="s">
        <v>137</v>
      </c>
      <c r="D17" s="29" t="s">
        <v>126</v>
      </c>
      <c r="E17" s="29" t="s">
        <v>126</v>
      </c>
      <c r="F17" s="29" t="s">
        <v>126</v>
      </c>
      <c r="G17" s="29" t="s">
        <v>126</v>
      </c>
      <c r="H17" s="29" t="s">
        <v>126</v>
      </c>
      <c r="I17" s="29" t="s">
        <v>126</v>
      </c>
      <c r="J17" s="3">
        <v>70</v>
      </c>
      <c r="K17" s="3">
        <v>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s="3" t="s">
        <v>138</v>
      </c>
      <c r="D18" s="29" t="s">
        <v>127</v>
      </c>
      <c r="E18" s="29" t="s">
        <v>127</v>
      </c>
      <c r="F18" s="29" t="s">
        <v>127</v>
      </c>
      <c r="G18" s="29" t="s">
        <v>127</v>
      </c>
      <c r="H18" s="29" t="s">
        <v>127</v>
      </c>
      <c r="I18" s="29" t="s">
        <v>127</v>
      </c>
      <c r="J18" s="3">
        <v>80</v>
      </c>
      <c r="K18" s="3">
        <v>75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45</v>
      </c>
    </row>
    <row r="19" spans="2:17" x14ac:dyDescent="0.25">
      <c r="B19" s="6">
        <f t="shared" si="1"/>
        <v>11</v>
      </c>
      <c r="C19" s="3" t="s">
        <v>139</v>
      </c>
      <c r="D19" s="29" t="s">
        <v>128</v>
      </c>
      <c r="E19" s="29" t="s">
        <v>128</v>
      </c>
      <c r="F19" s="29" t="s">
        <v>128</v>
      </c>
      <c r="G19" s="29" t="s">
        <v>128</v>
      </c>
      <c r="H19" s="29" t="s">
        <v>128</v>
      </c>
      <c r="I19" s="29" t="s">
        <v>128</v>
      </c>
      <c r="J19" s="3">
        <v>75</v>
      </c>
      <c r="K19" s="3">
        <v>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30.714285714285715</v>
      </c>
    </row>
    <row r="20" spans="2:17" x14ac:dyDescent="0.25">
      <c r="B20" s="6">
        <f t="shared" si="1"/>
        <v>12</v>
      </c>
      <c r="C20" s="3" t="s">
        <v>140</v>
      </c>
      <c r="D20" s="29" t="s">
        <v>129</v>
      </c>
      <c r="E20" s="29" t="s">
        <v>129</v>
      </c>
      <c r="F20" s="29" t="s">
        <v>129</v>
      </c>
      <c r="G20" s="29" t="s">
        <v>129</v>
      </c>
      <c r="H20" s="29" t="s">
        <v>129</v>
      </c>
      <c r="I20" s="29" t="s">
        <v>129</v>
      </c>
      <c r="J20" s="3">
        <v>70</v>
      </c>
      <c r="K20" s="3">
        <v>70</v>
      </c>
      <c r="L20" s="4">
        <v>75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25">
      <c r="B21" s="6">
        <f t="shared" si="1"/>
        <v>13</v>
      </c>
      <c r="C21" s="3" t="s">
        <v>141</v>
      </c>
      <c r="D21" s="29" t="s">
        <v>130</v>
      </c>
      <c r="E21" s="29" t="s">
        <v>130</v>
      </c>
      <c r="F21" s="29" t="s">
        <v>130</v>
      </c>
      <c r="G21" s="29" t="s">
        <v>130</v>
      </c>
      <c r="H21" s="29" t="s">
        <v>130</v>
      </c>
      <c r="I21" s="29" t="s">
        <v>130</v>
      </c>
      <c r="J21" s="3">
        <v>70</v>
      </c>
      <c r="K21" s="3">
        <v>70</v>
      </c>
      <c r="L21" s="4">
        <v>75</v>
      </c>
      <c r="M21" s="4">
        <v>75</v>
      </c>
      <c r="N21" s="4">
        <v>0</v>
      </c>
      <c r="O21" s="4">
        <v>0</v>
      </c>
      <c r="P21" s="4">
        <v>0</v>
      </c>
      <c r="Q21" s="10">
        <f t="shared" si="0"/>
        <v>41.428571428571431</v>
      </c>
    </row>
    <row r="22" spans="2:17" x14ac:dyDescent="0.25">
      <c r="B22" s="6">
        <f t="shared" si="1"/>
        <v>14</v>
      </c>
      <c r="C22" s="3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3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3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12</v>
      </c>
      <c r="K54" s="11">
        <f t="shared" ref="K54:P54" si="2">COUNTIF(K9:K53,"&gt;=70")</f>
        <v>8</v>
      </c>
      <c r="L54" s="11">
        <f t="shared" si="2"/>
        <v>12</v>
      </c>
      <c r="M54" s="11">
        <f t="shared" si="2"/>
        <v>12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1</v>
      </c>
      <c r="M55" s="12">
        <f t="shared" si="4"/>
        <v>1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0.92307692307692313</v>
      </c>
      <c r="K57" s="14">
        <f t="shared" ref="K57:Q57" si="6">K54/K56</f>
        <v>0.61538461538461542</v>
      </c>
      <c r="L57" s="14">
        <f t="shared" si="6"/>
        <v>0.92307692307692313</v>
      </c>
      <c r="M57" s="14">
        <f t="shared" si="6"/>
        <v>0.92307692307692313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7.6923076923076927E-2</v>
      </c>
      <c r="K58" s="13">
        <f t="shared" ref="K58:Q58" si="7">K55/K56</f>
        <v>0.38461538461538464</v>
      </c>
      <c r="L58" s="14">
        <f t="shared" si="7"/>
        <v>7.6923076923076927E-2</v>
      </c>
      <c r="M58" s="14">
        <f t="shared" si="7"/>
        <v>7.6923076923076927E-2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Emp.</vt:lpstr>
      <vt:lpstr>Ap. Mov1</vt:lpstr>
      <vt:lpstr>Arq.Comp</vt:lpstr>
      <vt:lpstr>POO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2023-11-07T14:18:46Z</cp:lastPrinted>
  <dcterms:created xsi:type="dcterms:W3CDTF">2023-03-14T19:16:59Z</dcterms:created>
  <dcterms:modified xsi:type="dcterms:W3CDTF">2024-01-06T06:02:14Z</dcterms:modified>
</cp:coreProperties>
</file>