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REPORTES Y LISTAS\"/>
    </mc:Choice>
  </mc:AlternateContent>
  <bookViews>
    <workbookView xWindow="0" yWindow="0" windowWidth="20490" windowHeight="7755" activeTab="3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4" l="1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<sst xmlns="http://schemas.openxmlformats.org/spreadsheetml/2006/main" count="291" uniqueCount="212">
  <si>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</si>
  <si>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</si>
  <si>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</si>
  <si>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</si>
  <si>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</si>
  <si>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</si>
  <si>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</si>
  <si>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</si>
  <si>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</si>
  <si>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</si>
  <si>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</si>
  <si>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</si>
  <si>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</si>
  <si>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</si>
  <si>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</si>
  <si>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</si>
  <si>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</si>
  <si>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</si>
  <si>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</si>
  <si>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</si>
  <si>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</si>
  <si>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</si>
  <si>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</si>
  <si>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</si>
  <si>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</si>
  <si>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ESTADISTICA PARA LA ADMINISTRACION I</t>
  </si>
  <si>
    <t>305 - B</t>
  </si>
  <si>
    <t>SEPTIEMBRE 2023 - ENERO 2024</t>
  </si>
  <si>
    <t>MATEMATICAS APLICADAS PARA ADMINITRACION</t>
  </si>
  <si>
    <t>105 - C</t>
  </si>
  <si>
    <t>PROBABILIDAD Y ESTADISTICA DESCRIPTIVA</t>
  </si>
  <si>
    <t>307 - C</t>
  </si>
  <si>
    <t>307 - B</t>
  </si>
  <si>
    <t>221U0413</t>
  </si>
  <si>
    <t>ALEMAN PRIETO GENESIS MILAGROS</t>
  </si>
  <si>
    <t>221U0415</t>
  </si>
  <si>
    <t>ARRES XOLO ARLETTE DEL CARMEN</t>
  </si>
  <si>
    <t>221U0416          AZAMAR AZAMAR ANA LIZZET</t>
  </si>
  <si>
    <t xml:space="preserve"> AZAMAR AZAMAR ANA LIZZET</t>
  </si>
  <si>
    <t>221U0420</t>
  </si>
  <si>
    <t>221U0424</t>
  </si>
  <si>
    <t>221U0490</t>
  </si>
  <si>
    <t>221U0489</t>
  </si>
  <si>
    <t>221U0432</t>
  </si>
  <si>
    <t>BAXIN SANCHEZ RAMSES DE JESUS</t>
  </si>
  <si>
    <t>BUSTAMANTE MEZO ALEXIS NOE</t>
  </si>
  <si>
    <t>CAMPOS ALVAREZ ESTEFANIA</t>
  </si>
  <si>
    <t xml:space="preserve">CATEMAXCA SIXTEGA FERNANDA GUADALUPE
</t>
  </si>
  <si>
    <t xml:space="preserve">CHIPOL PUCHETA KENIA LISBETH
</t>
  </si>
  <si>
    <t>221U0440</t>
  </si>
  <si>
    <t>CRUZ COTO KEVIN IMANOL</t>
  </si>
  <si>
    <t>221U0454</t>
  </si>
  <si>
    <t xml:space="preserve">IXTEPAN CHIPOL CESAR SAUL
</t>
  </si>
  <si>
    <t>211U0405</t>
  </si>
  <si>
    <t>LOPEZ BENITES DAMARIS</t>
  </si>
  <si>
    <t>221U0460</t>
  </si>
  <si>
    <t>MENDOZA IGNOT HANNIA ITZEL</t>
  </si>
  <si>
    <t>221U0768</t>
  </si>
  <si>
    <t>MONTALVO GRACIA MIRANDA</t>
  </si>
  <si>
    <t>211U0672</t>
  </si>
  <si>
    <t>OJEDA LUA ALBERTO</t>
  </si>
  <si>
    <t>221U0464</t>
  </si>
  <si>
    <t>PASCUAL MIXTEGA IRAÍS YAMILET</t>
  </si>
  <si>
    <t>221U0465</t>
  </si>
  <si>
    <t>PIXTA IXBA AMAYRANI</t>
  </si>
  <si>
    <t>221U0471</t>
  </si>
  <si>
    <t>SEBA IXTEPAN ELIZABETH</t>
  </si>
  <si>
    <t>221U0473</t>
  </si>
  <si>
    <t>TAXILAGA ARENAL DIANA MARÍA</t>
  </si>
  <si>
    <t>VERGARA POLITO ROBERTO</t>
  </si>
  <si>
    <t>221U0483</t>
  </si>
  <si>
    <t>221U0418</t>
  </si>
  <si>
    <t>BARRIENTOS COTA JESSICA SARAHI</t>
  </si>
  <si>
    <t>221U0422</t>
  </si>
  <si>
    <t>BUENO VILLEGAS RAFAEL</t>
  </si>
  <si>
    <t>221U0431</t>
  </si>
  <si>
    <t>CHIGO REYES DAVID</t>
  </si>
  <si>
    <t>221U0439</t>
  </si>
  <si>
    <t>CORTES TAXILAGA MARITZA</t>
  </si>
  <si>
    <t>221U0491</t>
  </si>
  <si>
    <t>CORTES VILLEGAS VICTOR MANUEL</t>
  </si>
  <si>
    <t>221U0451</t>
  </si>
  <si>
    <t>HERNÁNDEZ ARRES MARY JOSE</t>
  </si>
  <si>
    <t>221U0453</t>
  </si>
  <si>
    <t>IXTEPAN BUSTAMANTE JORGE LUIS</t>
  </si>
  <si>
    <t>221U0457</t>
  </si>
  <si>
    <t>MARTINEZ ASCAÑO KARLA MARIAM</t>
  </si>
  <si>
    <t>221U0462</t>
  </si>
  <si>
    <t>OLIN PEREZ JANITZZI JANNET</t>
  </si>
  <si>
    <t>221U0466</t>
  </si>
  <si>
    <t>PRETELIN FONSECA JOSE GUILLERMO</t>
  </si>
  <si>
    <t>221U0467</t>
  </si>
  <si>
    <t>ROMERO GUTIÉRREZ NAOMI ALEXANDRA</t>
  </si>
  <si>
    <t>221U0469</t>
  </si>
  <si>
    <t>SAN GABRIEL ANTELE KENIA ALEJANDRA</t>
  </si>
  <si>
    <t>221U0470</t>
  </si>
  <si>
    <t>SANTOS TEMICH VICTORIANO</t>
  </si>
  <si>
    <t>221U0472</t>
  </si>
  <si>
    <t>SUAREZ LINARES LINDA GUADALUPE</t>
  </si>
  <si>
    <t>221U0482</t>
  </si>
  <si>
    <t>VELASCO TEOBA JAZMIN</t>
  </si>
  <si>
    <t xml:space="preserve">evelyn morisco santana </t>
  </si>
  <si>
    <t>221U0346</t>
  </si>
  <si>
    <t>221U0316</t>
  </si>
  <si>
    <t>Kenia Jocelyn Pàez Gonzàlez</t>
  </si>
  <si>
    <t>Shaila Herrera Rolon</t>
  </si>
  <si>
    <t>221U0297</t>
  </si>
  <si>
    <t>221u0333</t>
  </si>
  <si>
    <t>Orlando De Jesus Temich Zapo</t>
  </si>
  <si>
    <t>221U337</t>
  </si>
  <si>
    <t>Felisa Guadalupe Vara Chacha</t>
  </si>
  <si>
    <t>221U0325</t>
  </si>
  <si>
    <t>Estrella Rodriguez Zamora</t>
  </si>
  <si>
    <t>Lizeth Garcia Martinez</t>
  </si>
  <si>
    <t>221U0290</t>
  </si>
  <si>
    <t>221U0347</t>
  </si>
  <si>
    <t>Daniela Jossajandhy Palas Chacha</t>
  </si>
  <si>
    <t>Jose Fernando Temich Chagala</t>
  </si>
  <si>
    <t>221U0332</t>
  </si>
  <si>
    <t>221U0282</t>
  </si>
  <si>
    <t>Jorge Alfredo Chontal Villegas</t>
  </si>
  <si>
    <t>221U0291</t>
  </si>
  <si>
    <t>Juan Fernando Gonzalez Flores</t>
  </si>
  <si>
    <t>221u0320</t>
  </si>
  <si>
    <t xml:space="preserve">Juan angel pucheta arres </t>
  </si>
  <si>
    <t>221u0279</t>
  </si>
  <si>
    <t>flor edith chagala pacheco</t>
  </si>
  <si>
    <t>221u0319</t>
  </si>
  <si>
    <t>andrea pitalua martinez</t>
  </si>
  <si>
    <t>221u0341</t>
  </si>
  <si>
    <t>agustin verdejo luna</t>
  </si>
  <si>
    <t>221u0293</t>
  </si>
  <si>
    <t xml:space="preserve">Carlos Jose Hernandez Cisneros </t>
  </si>
  <si>
    <t>221u0336</t>
  </si>
  <si>
    <t>Christopher Uscanga Reyes</t>
  </si>
  <si>
    <t>221u0326</t>
  </si>
  <si>
    <t>david rosario obil</t>
  </si>
  <si>
    <t>221u0328</t>
  </si>
  <si>
    <t xml:space="preserve">Rosa isela salazar marcial </t>
  </si>
  <si>
    <t>221u0270</t>
  </si>
  <si>
    <t>Leslie Andrade Carmona</t>
  </si>
  <si>
    <t>221u0334</t>
  </si>
  <si>
    <t>Miguel Angel teoba coto</t>
  </si>
  <si>
    <t>221u0298</t>
  </si>
  <si>
    <t>Christian Jhovany jimenez tenorio</t>
  </si>
  <si>
    <t>221u0281</t>
  </si>
  <si>
    <t>JUAN EDUARDO CHIGUIL CHAGALA</t>
  </si>
  <si>
    <t>221U0322</t>
  </si>
  <si>
    <t>221U0309</t>
  </si>
  <si>
    <t>Yulissa Mezo Polito</t>
  </si>
  <si>
    <t>221u0324</t>
  </si>
  <si>
    <t>Montserrat Rodriguez Xolo</t>
  </si>
  <si>
    <t>221u0837</t>
  </si>
  <si>
    <t>Areli Noemi Chontal Muñoz</t>
  </si>
  <si>
    <t>221u0321</t>
  </si>
  <si>
    <t>Karina Guadalupe Pucheta Palayot</t>
  </si>
  <si>
    <t>Claudia Jaxmin Mendoza Aculteco</t>
  </si>
  <si>
    <t>Aleydis Lisette Lucho Muñoz</t>
  </si>
  <si>
    <t>Itzel Arely Alvares Mixtega</t>
  </si>
  <si>
    <t>221U0308</t>
  </si>
  <si>
    <t>221U0300</t>
  </si>
  <si>
    <t>221U0268</t>
  </si>
  <si>
    <t>211U0676 Z</t>
  </si>
  <si>
    <t>ZAPOT SANTIAGO NINFA ZAMIRA</t>
  </si>
  <si>
    <t>231U0183</t>
  </si>
  <si>
    <t>BAXIN SORIANO MONTSERRAT GUADALUPE</t>
  </si>
  <si>
    <t>231U0187</t>
  </si>
  <si>
    <t>CAMPOS CHIGO JONATHAN</t>
  </si>
  <si>
    <t>231U0188</t>
  </si>
  <si>
    <t>CHAGALA FISCAL MIGUEL ANGEL</t>
  </si>
  <si>
    <t>231U0590</t>
  </si>
  <si>
    <t>231U0190</t>
  </si>
  <si>
    <t>231U0194</t>
  </si>
  <si>
    <t>231U0200</t>
  </si>
  <si>
    <t>231U0201</t>
  </si>
  <si>
    <t>231U0205</t>
  </si>
  <si>
    <t>231U0210</t>
  </si>
  <si>
    <t>231U0212</t>
  </si>
  <si>
    <t>231U0237</t>
  </si>
  <si>
    <t>231U0218</t>
  </si>
  <si>
    <t>231U0219</t>
  </si>
  <si>
    <t>231U0611</t>
  </si>
  <si>
    <t>231U0222</t>
  </si>
  <si>
    <t>231U0436</t>
  </si>
  <si>
    <t>231U0225</t>
  </si>
  <si>
    <t>231U0695</t>
  </si>
  <si>
    <t>231U0229</t>
  </si>
  <si>
    <t>231U0231</t>
  </si>
  <si>
    <t>231U0615</t>
  </si>
  <si>
    <t>231U0236</t>
  </si>
  <si>
    <t>CHAGALA PAXTIAN LUIS ARTURO</t>
  </si>
  <si>
    <t>CHAPOL ORTIZ LUIS ANTONIO</t>
  </si>
  <si>
    <t xml:space="preserve">COTA ALVARADO BRYAN DE JESUS </t>
  </si>
  <si>
    <t xml:space="preserve"> ESCRIBANO SANDOVAL MARITZA</t>
  </si>
  <si>
    <t>GARCIA CANELA FRANCISCO</t>
  </si>
  <si>
    <t>LUPERCIO SANCHEZ TERESITA DE JESUS</t>
  </si>
  <si>
    <t>MEDRANO SOSA FERNANDA MICHELLE</t>
  </si>
  <si>
    <t>MIROS DOMINGUEZ KARLA RUBI</t>
  </si>
  <si>
    <t>ORGANISTA VILLASECA SIGRID SUZETTE</t>
  </si>
  <si>
    <t>PASCUAL RAMÍREZ MAYTE</t>
  </si>
  <si>
    <t>PAZ TENORIO BELINDA</t>
  </si>
  <si>
    <t>POXTAN VELASCO MARICELA</t>
  </si>
  <si>
    <t>PUCHETA TON DAVID ALEJANDRO</t>
  </si>
  <si>
    <t>RASCON CORTES GRECIA DEL CARMEN</t>
  </si>
  <si>
    <t>RAYMUNDO ALVARADO EDGAR RAFAEL</t>
  </si>
  <si>
    <t>SOSA COPETE MIA EDITH</t>
  </si>
  <si>
    <t>SOSA OCTAVO PALOMA GUADALUPE</t>
  </si>
  <si>
    <t>TEPAX PEREZ SINAI YAMILET</t>
  </si>
  <si>
    <t>VELASCO SEBA GABRIELA</t>
  </si>
  <si>
    <t>XOLO HERNANDEZ KARLA ALEJANDRA</t>
  </si>
  <si>
    <t>SERGIO ALMIR PUCHETA VILLEGAS</t>
  </si>
  <si>
    <t>SEQUEDA VELA OSCAR ARIEL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</si>
</sst>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1" zoomScaleNormal="100" workbookViewId="0">
      <selection activeCell="K32" sqref="K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25">
      <c r="C4" t="s">
        <v>0</v>
      </c>
      <c r="D4" s="41" t="s">
        <v>28</v>
      </c>
      <c r="E4" s="41"/>
      <c r="F4" s="41"/>
      <c r="G4" s="41"/>
      <c r="I4" t="s">
        <v>1</v>
      </c>
      <c r="J4" s="29" t="s">
        <v>29</v>
      </c>
      <c r="K4" s="29"/>
      <c r="M4" t="s">
        <v>2</v>
      </c>
      <c r="N4" s="30">
        <v>45201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0" t="s">
        <v>22</v>
      </c>
      <c r="J6" s="20"/>
      <c r="K6" s="35" t="s">
        <v>24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9" t="s">
        <v>164</v>
      </c>
      <c r="D9" s="32" t="s">
        <v>165</v>
      </c>
      <c r="E9" s="32"/>
      <c r="F9" s="32"/>
      <c r="G9" s="32"/>
      <c r="H9" s="32"/>
      <c r="I9" s="32"/>
      <c r="J9" s="16">
        <v>70</v>
      </c>
      <c r="K9" s="16">
        <v>70</v>
      </c>
      <c r="L9" s="16">
        <v>70</v>
      </c>
      <c r="M9" s="16">
        <v>0</v>
      </c>
      <c r="N9" s="16">
        <v>0</v>
      </c>
      <c r="O9" s="4">
        <v>0</v>
      </c>
      <c r="P9" s="4">
        <v>0</v>
      </c>
      <c r="Q9" s="10">
        <f>SUM(J9:P9)/7</f>
        <v>30</v>
      </c>
    </row>
    <row r="10" spans="2:18" x14ac:dyDescent="0.25">
      <c r="B10" s="6">
        <f>B9+1</f>
        <v>2</v>
      </c>
      <c r="C10" s="19" t="s">
        <v>166</v>
      </c>
      <c r="D10" s="33" t="s">
        <v>167</v>
      </c>
      <c r="E10" s="32"/>
      <c r="F10" s="32"/>
      <c r="G10" s="32"/>
      <c r="H10" s="32"/>
      <c r="I10" s="32"/>
      <c r="J10" s="16">
        <v>70</v>
      </c>
      <c r="K10" s="16">
        <v>70</v>
      </c>
      <c r="L10" s="16">
        <v>70</v>
      </c>
      <c r="M10" s="16">
        <v>0</v>
      </c>
      <c r="N10" s="16">
        <v>0</v>
      </c>
      <c r="O10" s="4">
        <v>0</v>
      </c>
      <c r="P10" s="4">
        <v>0</v>
      </c>
      <c r="Q10" s="10">
        <f t="shared" ref="Q10:Q48" si="0">SUM(J10:P10)/7</f>
        <v>30</v>
      </c>
    </row>
    <row r="11" spans="2:18" x14ac:dyDescent="0.25">
      <c r="B11" s="6">
        <f t="shared" ref="B11:B53" si="1">B10+1</f>
        <v>3</v>
      </c>
      <c r="C11" s="19" t="s">
        <v>168</v>
      </c>
      <c r="D11" s="32" t="s">
        <v>169</v>
      </c>
      <c r="E11" s="32"/>
      <c r="F11" s="32"/>
      <c r="G11" s="32"/>
      <c r="H11" s="32"/>
      <c r="I11" s="32"/>
      <c r="J11" s="16">
        <v>70</v>
      </c>
      <c r="K11" s="16">
        <v>70</v>
      </c>
      <c r="L11" s="16">
        <v>70</v>
      </c>
      <c r="M11" s="16">
        <v>0</v>
      </c>
      <c r="N11" s="16">
        <v>0</v>
      </c>
      <c r="O11" s="4">
        <v>0</v>
      </c>
      <c r="P11" s="4">
        <v>0</v>
      </c>
      <c r="Q11" s="10">
        <f t="shared" si="0"/>
        <v>30</v>
      </c>
    </row>
    <row r="12" spans="2:18" x14ac:dyDescent="0.25">
      <c r="B12" s="6">
        <f t="shared" si="1"/>
        <v>4</v>
      </c>
      <c r="C12" s="19" t="s">
        <v>170</v>
      </c>
      <c r="D12" s="26" t="s">
        <v>190</v>
      </c>
      <c r="E12" s="27"/>
      <c r="F12" s="27"/>
      <c r="G12" s="27"/>
      <c r="H12" s="27"/>
      <c r="I12" s="28"/>
      <c r="J12" s="16">
        <v>70</v>
      </c>
      <c r="K12" s="16">
        <v>70</v>
      </c>
      <c r="L12" s="16">
        <v>70</v>
      </c>
      <c r="M12" s="16">
        <v>0</v>
      </c>
      <c r="N12" s="16">
        <v>0</v>
      </c>
      <c r="O12" s="4">
        <v>0</v>
      </c>
      <c r="P12" s="4">
        <v>0</v>
      </c>
      <c r="Q12" s="10">
        <f t="shared" si="0"/>
        <v>30</v>
      </c>
    </row>
    <row r="13" spans="2:18" x14ac:dyDescent="0.25">
      <c r="B13" s="6">
        <f t="shared" si="1"/>
        <v>5</v>
      </c>
      <c r="C13" s="19" t="s">
        <v>171</v>
      </c>
      <c r="D13" s="26" t="s">
        <v>191</v>
      </c>
      <c r="E13" s="27"/>
      <c r="F13" s="27"/>
      <c r="G13" s="27"/>
      <c r="H13" s="27"/>
      <c r="I13" s="28"/>
      <c r="J13" s="16">
        <v>80</v>
      </c>
      <c r="K13" s="16">
        <v>70</v>
      </c>
      <c r="L13" s="16">
        <v>70</v>
      </c>
      <c r="M13" s="16">
        <v>0</v>
      </c>
      <c r="N13" s="16">
        <v>0</v>
      </c>
      <c r="O13" s="4">
        <v>0</v>
      </c>
      <c r="P13" s="4">
        <v>0</v>
      </c>
      <c r="Q13" s="10">
        <f t="shared" si="0"/>
        <v>31.428571428571427</v>
      </c>
    </row>
    <row r="14" spans="2:18" x14ac:dyDescent="0.25">
      <c r="B14" s="6">
        <f t="shared" si="1"/>
        <v>6</v>
      </c>
      <c r="C14" s="19" t="s">
        <v>172</v>
      </c>
      <c r="D14" s="26" t="s">
        <v>192</v>
      </c>
      <c r="E14" s="27"/>
      <c r="F14" s="27"/>
      <c r="G14" s="27"/>
      <c r="H14" s="27"/>
      <c r="I14" s="28"/>
      <c r="J14" s="16">
        <v>80</v>
      </c>
      <c r="K14" s="16">
        <v>70</v>
      </c>
      <c r="L14" s="16">
        <v>70</v>
      </c>
      <c r="M14" s="16">
        <v>0</v>
      </c>
      <c r="N14" s="16">
        <v>0</v>
      </c>
      <c r="O14" s="4">
        <v>0</v>
      </c>
      <c r="P14" s="4">
        <v>0</v>
      </c>
      <c r="Q14" s="10">
        <f t="shared" si="0"/>
        <v>31.428571428571427</v>
      </c>
    </row>
    <row r="15" spans="2:18" x14ac:dyDescent="0.25">
      <c r="B15" s="6">
        <f t="shared" si="1"/>
        <v>7</v>
      </c>
      <c r="C15" s="19" t="s">
        <v>173</v>
      </c>
      <c r="D15" s="26" t="s">
        <v>193</v>
      </c>
      <c r="E15" s="27"/>
      <c r="F15" s="27"/>
      <c r="G15" s="27"/>
      <c r="H15" s="27"/>
      <c r="I15" s="28"/>
      <c r="J15" s="16">
        <v>70</v>
      </c>
      <c r="K15" s="16">
        <v>70</v>
      </c>
      <c r="L15" s="16">
        <v>70</v>
      </c>
      <c r="M15" s="16">
        <v>0</v>
      </c>
      <c r="N15" s="16">
        <v>0</v>
      </c>
      <c r="O15" s="4">
        <v>0</v>
      </c>
      <c r="P15" s="4">
        <v>0</v>
      </c>
      <c r="Q15" s="10">
        <f t="shared" si="0"/>
        <v>30</v>
      </c>
    </row>
    <row r="16" spans="2:18" x14ac:dyDescent="0.25">
      <c r="B16" s="6">
        <f t="shared" si="1"/>
        <v>8</v>
      </c>
      <c r="C16" s="19" t="s">
        <v>174</v>
      </c>
      <c r="D16" s="26" t="s">
        <v>194</v>
      </c>
      <c r="E16" s="27"/>
      <c r="F16" s="27"/>
      <c r="G16" s="27"/>
      <c r="H16" s="27"/>
      <c r="I16" s="28"/>
      <c r="J16" s="16">
        <v>81</v>
      </c>
      <c r="K16" s="16">
        <v>70</v>
      </c>
      <c r="L16" s="16">
        <v>70</v>
      </c>
      <c r="M16" s="16">
        <v>0</v>
      </c>
      <c r="N16" s="16">
        <v>0</v>
      </c>
      <c r="O16" s="4">
        <v>0</v>
      </c>
      <c r="P16" s="4">
        <v>0</v>
      </c>
      <c r="Q16" s="10">
        <f t="shared" si="0"/>
        <v>31.571428571428573</v>
      </c>
    </row>
    <row r="17" spans="2:17" x14ac:dyDescent="0.25">
      <c r="B17" s="6">
        <f t="shared" si="1"/>
        <v>9</v>
      </c>
      <c r="C17" s="19" t="s">
        <v>175</v>
      </c>
      <c r="D17" s="26" t="s">
        <v>195</v>
      </c>
      <c r="E17" s="27"/>
      <c r="F17" s="27"/>
      <c r="G17" s="27"/>
      <c r="H17" s="27"/>
      <c r="I17" s="28"/>
      <c r="J17" s="16">
        <v>70</v>
      </c>
      <c r="K17" s="16">
        <v>70</v>
      </c>
      <c r="L17" s="16">
        <v>80</v>
      </c>
      <c r="M17" s="16">
        <v>0</v>
      </c>
      <c r="N17" s="16">
        <v>0</v>
      </c>
      <c r="O17" s="4">
        <v>0</v>
      </c>
      <c r="P17" s="4">
        <v>0</v>
      </c>
      <c r="Q17" s="10">
        <f t="shared" si="0"/>
        <v>31.428571428571427</v>
      </c>
    </row>
    <row r="18" spans="2:17" x14ac:dyDescent="0.25">
      <c r="B18" s="6">
        <f t="shared" si="1"/>
        <v>10</v>
      </c>
      <c r="C18" s="19" t="s">
        <v>176</v>
      </c>
      <c r="D18" s="26" t="s">
        <v>196</v>
      </c>
      <c r="E18" s="27"/>
      <c r="F18" s="27"/>
      <c r="G18" s="27"/>
      <c r="H18" s="27"/>
      <c r="I18" s="28"/>
      <c r="J18" s="16">
        <v>70</v>
      </c>
      <c r="K18" s="16">
        <v>70</v>
      </c>
      <c r="L18" s="16">
        <v>70</v>
      </c>
      <c r="M18" s="16">
        <v>0</v>
      </c>
      <c r="N18" s="16">
        <v>0</v>
      </c>
      <c r="O18" s="4">
        <v>0</v>
      </c>
      <c r="P18" s="4">
        <v>0</v>
      </c>
      <c r="Q18" s="10">
        <f t="shared" si="0"/>
        <v>30</v>
      </c>
    </row>
    <row r="19" spans="2:17" x14ac:dyDescent="0.25">
      <c r="B19" s="6">
        <f t="shared" si="1"/>
        <v>11</v>
      </c>
      <c r="C19" s="19" t="s">
        <v>177</v>
      </c>
      <c r="D19" s="26" t="s">
        <v>197</v>
      </c>
      <c r="E19" s="27"/>
      <c r="F19" s="27"/>
      <c r="G19" s="27"/>
      <c r="H19" s="27"/>
      <c r="I19" s="28"/>
      <c r="J19" s="16">
        <v>70</v>
      </c>
      <c r="K19" s="16">
        <v>70</v>
      </c>
      <c r="L19" s="16">
        <v>70</v>
      </c>
      <c r="M19" s="16">
        <v>0</v>
      </c>
      <c r="N19" s="16">
        <v>0</v>
      </c>
      <c r="O19" s="4">
        <v>0</v>
      </c>
      <c r="P19" s="4">
        <v>0</v>
      </c>
      <c r="Q19" s="10">
        <f t="shared" si="0"/>
        <v>30</v>
      </c>
    </row>
    <row r="20" spans="2:17" x14ac:dyDescent="0.25">
      <c r="B20" s="6">
        <f t="shared" si="1"/>
        <v>12</v>
      </c>
      <c r="C20" s="19" t="s">
        <v>178</v>
      </c>
      <c r="D20" s="26" t="s">
        <v>198</v>
      </c>
      <c r="E20" s="27"/>
      <c r="F20" s="27"/>
      <c r="G20" s="27"/>
      <c r="H20" s="27"/>
      <c r="I20" s="28"/>
      <c r="J20" s="16">
        <v>80</v>
      </c>
      <c r="K20" s="16">
        <v>70</v>
      </c>
      <c r="L20" s="16">
        <v>70</v>
      </c>
      <c r="M20" s="16">
        <v>0</v>
      </c>
      <c r="N20" s="16">
        <v>0</v>
      </c>
      <c r="O20" s="4">
        <v>0</v>
      </c>
      <c r="P20" s="4">
        <v>0</v>
      </c>
      <c r="Q20" s="10">
        <f t="shared" si="0"/>
        <v>31.428571428571427</v>
      </c>
    </row>
    <row r="21" spans="2:17" x14ac:dyDescent="0.25">
      <c r="B21" s="6">
        <f t="shared" si="1"/>
        <v>13</v>
      </c>
      <c r="C21" s="19" t="s">
        <v>179</v>
      </c>
      <c r="D21" s="26" t="s">
        <v>199</v>
      </c>
      <c r="E21" s="27"/>
      <c r="F21" s="27"/>
      <c r="G21" s="27"/>
      <c r="H21" s="27"/>
      <c r="I21" s="28"/>
      <c r="J21" s="16">
        <v>70</v>
      </c>
      <c r="K21" s="16">
        <v>70</v>
      </c>
      <c r="L21" s="16">
        <v>70</v>
      </c>
      <c r="M21" s="16">
        <v>0</v>
      </c>
      <c r="N21" s="16">
        <v>0</v>
      </c>
      <c r="O21" s="4">
        <v>0</v>
      </c>
      <c r="P21" s="4">
        <v>0</v>
      </c>
      <c r="Q21" s="10">
        <f t="shared" si="0"/>
        <v>30</v>
      </c>
    </row>
    <row r="22" spans="2:17" x14ac:dyDescent="0.25">
      <c r="B22" s="6">
        <f t="shared" si="1"/>
        <v>14</v>
      </c>
      <c r="C22" s="19" t="s">
        <v>180</v>
      </c>
      <c r="D22" s="26" t="s">
        <v>200</v>
      </c>
      <c r="E22" s="27"/>
      <c r="F22" s="27"/>
      <c r="G22" s="27"/>
      <c r="H22" s="27"/>
      <c r="I22" s="28"/>
      <c r="J22" s="16">
        <v>70</v>
      </c>
      <c r="K22" s="16">
        <v>70</v>
      </c>
      <c r="L22" s="16">
        <v>70</v>
      </c>
      <c r="M22" s="16">
        <v>0</v>
      </c>
      <c r="N22" s="16">
        <v>0</v>
      </c>
      <c r="O22" s="4">
        <v>0</v>
      </c>
      <c r="P22" s="4">
        <v>0</v>
      </c>
      <c r="Q22" s="10">
        <f t="shared" si="0"/>
        <v>30</v>
      </c>
    </row>
    <row r="23" spans="2:17" x14ac:dyDescent="0.25">
      <c r="B23" s="6">
        <f t="shared" si="1"/>
        <v>15</v>
      </c>
      <c r="C23" s="19" t="s">
        <v>181</v>
      </c>
      <c r="D23" s="26" t="s">
        <v>201</v>
      </c>
      <c r="E23" s="27"/>
      <c r="F23" s="27"/>
      <c r="G23" s="27"/>
      <c r="H23" s="27"/>
      <c r="I23" s="28"/>
      <c r="J23" s="16">
        <v>70</v>
      </c>
      <c r="K23" s="16">
        <v>70</v>
      </c>
      <c r="L23" s="16">
        <v>70</v>
      </c>
      <c r="M23" s="16">
        <v>0</v>
      </c>
      <c r="N23" s="16">
        <v>0</v>
      </c>
      <c r="O23" s="4">
        <v>0</v>
      </c>
      <c r="P23" s="4">
        <v>0</v>
      </c>
      <c r="Q23" s="10">
        <f t="shared" si="0"/>
        <v>30</v>
      </c>
    </row>
    <row r="24" spans="2:17" x14ac:dyDescent="0.25">
      <c r="B24" s="6">
        <f t="shared" si="1"/>
        <v>16</v>
      </c>
      <c r="C24" s="19" t="s">
        <v>182</v>
      </c>
      <c r="D24" s="26" t="s">
        <v>202</v>
      </c>
      <c r="E24" s="27"/>
      <c r="F24" s="27"/>
      <c r="G24" s="27"/>
      <c r="H24" s="27"/>
      <c r="I24" s="28"/>
      <c r="J24" s="4">
        <v>70</v>
      </c>
      <c r="K24" s="4">
        <v>70</v>
      </c>
      <c r="L24" s="4">
        <v>70</v>
      </c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19" t="s">
        <v>183</v>
      </c>
      <c r="D25" s="26" t="s">
        <v>203</v>
      </c>
      <c r="E25" s="27"/>
      <c r="F25" s="27"/>
      <c r="G25" s="27"/>
      <c r="H25" s="27"/>
      <c r="I25" s="28"/>
      <c r="J25" s="4">
        <v>70</v>
      </c>
      <c r="K25" s="4">
        <v>70</v>
      </c>
      <c r="L25" s="4">
        <v>70</v>
      </c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19" t="s">
        <v>184</v>
      </c>
      <c r="D26" s="26" t="s">
        <v>204</v>
      </c>
      <c r="E26" s="27"/>
      <c r="F26" s="27"/>
      <c r="G26" s="27"/>
      <c r="H26" s="27"/>
      <c r="I26" s="28"/>
      <c r="J26" s="4">
        <v>70</v>
      </c>
      <c r="K26" s="4">
        <v>70</v>
      </c>
      <c r="L26" s="4">
        <v>70</v>
      </c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19" t="s">
        <v>185</v>
      </c>
      <c r="D27" s="26" t="s">
        <v>205</v>
      </c>
      <c r="E27" s="27"/>
      <c r="F27" s="27"/>
      <c r="G27" s="27"/>
      <c r="H27" s="27"/>
      <c r="I27" s="28"/>
      <c r="J27" s="4">
        <v>70</v>
      </c>
      <c r="K27" s="4">
        <v>70</v>
      </c>
      <c r="L27" s="4">
        <v>70</v>
      </c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19" t="s">
        <v>186</v>
      </c>
      <c r="D28" s="26" t="s">
        <v>206</v>
      </c>
      <c r="E28" s="27"/>
      <c r="F28" s="27"/>
      <c r="G28" s="27"/>
      <c r="H28" s="27"/>
      <c r="I28" s="28"/>
      <c r="J28" s="4">
        <v>75</v>
      </c>
      <c r="K28" s="4">
        <v>70</v>
      </c>
      <c r="L28" s="4">
        <v>70</v>
      </c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19" t="s">
        <v>187</v>
      </c>
      <c r="D29" s="26" t="s">
        <v>207</v>
      </c>
      <c r="E29" s="27"/>
      <c r="F29" s="27"/>
      <c r="G29" s="27"/>
      <c r="H29" s="27"/>
      <c r="I29" s="28"/>
      <c r="J29" s="4">
        <v>70</v>
      </c>
      <c r="K29" s="4">
        <v>70</v>
      </c>
      <c r="L29" s="4">
        <v>70</v>
      </c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19" t="s">
        <v>188</v>
      </c>
      <c r="D30" s="26" t="s">
        <v>208</v>
      </c>
      <c r="E30" s="27"/>
      <c r="F30" s="27"/>
      <c r="G30" s="27"/>
      <c r="H30" s="27"/>
      <c r="I30" s="28"/>
      <c r="J30" s="4">
        <v>70</v>
      </c>
      <c r="K30" s="4">
        <v>70</v>
      </c>
      <c r="L30" s="4">
        <v>70</v>
      </c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19" t="s">
        <v>189</v>
      </c>
      <c r="D31" s="26" t="s">
        <v>209</v>
      </c>
      <c r="E31" s="27"/>
      <c r="F31" s="27"/>
      <c r="G31" s="27"/>
      <c r="H31" s="27"/>
      <c r="I31" s="28"/>
      <c r="J31" s="4">
        <v>90</v>
      </c>
      <c r="K31" s="4">
        <v>70</v>
      </c>
      <c r="L31" s="4">
        <v>70</v>
      </c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2" t="s">
        <v>211</v>
      </c>
      <c r="E32" s="32"/>
      <c r="F32" s="32"/>
      <c r="G32" s="32"/>
      <c r="H32" s="32"/>
      <c r="I32" s="32"/>
      <c r="J32" s="4">
        <v>70</v>
      </c>
      <c r="K32" s="4">
        <v>70</v>
      </c>
      <c r="L32" s="4">
        <v>70</v>
      </c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37" t="s">
        <v>19</v>
      </c>
      <c r="I54" s="37"/>
      <c r="J54" s="11">
        <f>COUNTIF(J9:J53,"&gt;=70")</f>
        <v>24</v>
      </c>
      <c r="K54" s="11">
        <f t="shared" ref="K54:P54" si="3">COUNTIF(K9:K53,"&gt;=70")</f>
        <v>24</v>
      </c>
      <c r="L54" s="11">
        <f t="shared" si="3"/>
        <v>24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38" t="s">
        <v>20</v>
      </c>
      <c r="I55" s="38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34</v>
      </c>
    </row>
    <row r="56" spans="2:17" x14ac:dyDescent="0.25">
      <c r="C56" s="20"/>
      <c r="D56" s="20"/>
      <c r="E56" s="20"/>
      <c r="H56" s="38" t="s">
        <v>21</v>
      </c>
      <c r="I56" s="38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34</v>
      </c>
    </row>
    <row r="57" spans="2:17" x14ac:dyDescent="0.25">
      <c r="C57" s="20"/>
      <c r="D57" s="20"/>
      <c r="E57" s="1"/>
      <c r="H57" s="39" t="s">
        <v>16</v>
      </c>
      <c r="I57" s="39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39" t="s">
        <v>17</v>
      </c>
      <c r="I58" s="39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40"/>
      <c r="K61" s="40"/>
      <c r="L61" s="40"/>
      <c r="M61" s="40"/>
      <c r="N61" s="40"/>
      <c r="O61" s="40"/>
      <c r="P61" s="40"/>
    </row>
    <row r="62" spans="2:17" x14ac:dyDescent="0.25">
      <c r="J62" s="34" t="s">
        <v>18</v>
      </c>
      <c r="K62" s="34"/>
      <c r="L62" s="34"/>
      <c r="M62" s="34"/>
      <c r="N62" s="34"/>
      <c r="O62" s="34"/>
      <c r="P62" s="34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1" zoomScaleNormal="100" workbookViewId="0">
      <selection activeCell="K53" sqref="K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25">
      <c r="C4" t="s">
        <v>0</v>
      </c>
      <c r="D4" s="41" t="s">
        <v>25</v>
      </c>
      <c r="E4" s="41"/>
      <c r="F4" s="41"/>
      <c r="G4" s="41"/>
      <c r="I4" t="s">
        <v>1</v>
      </c>
      <c r="J4" s="29" t="s">
        <v>26</v>
      </c>
      <c r="K4" s="29"/>
      <c r="M4" t="s">
        <v>2</v>
      </c>
      <c r="N4" s="30">
        <v>45201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0" t="s">
        <v>22</v>
      </c>
      <c r="J6" s="20"/>
      <c r="K6" s="35" t="s">
        <v>24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102</v>
      </c>
      <c r="D9" s="32" t="s">
        <v>101</v>
      </c>
      <c r="E9" s="32"/>
      <c r="F9" s="32"/>
      <c r="G9" s="32"/>
      <c r="H9" s="32"/>
      <c r="I9" s="32"/>
      <c r="J9" s="16">
        <v>70</v>
      </c>
      <c r="K9" s="16">
        <v>90</v>
      </c>
      <c r="L9" s="16">
        <v>70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32.857142857142854</v>
      </c>
    </row>
    <row r="10" spans="2:18" x14ac:dyDescent="0.25">
      <c r="B10" s="6">
        <f>B9+1</f>
        <v>2</v>
      </c>
      <c r="C10" s="18" t="s">
        <v>103</v>
      </c>
      <c r="D10" s="32" t="s">
        <v>104</v>
      </c>
      <c r="E10" s="32"/>
      <c r="F10" s="32"/>
      <c r="G10" s="32"/>
      <c r="H10" s="32"/>
      <c r="I10" s="32"/>
      <c r="J10" s="16">
        <v>94</v>
      </c>
      <c r="K10" s="16">
        <v>100</v>
      </c>
      <c r="L10" s="16">
        <v>100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42</v>
      </c>
    </row>
    <row r="11" spans="2:18" x14ac:dyDescent="0.25">
      <c r="B11" s="6">
        <f t="shared" ref="B11:B53" si="1">B10+1</f>
        <v>3</v>
      </c>
      <c r="C11" s="18" t="s">
        <v>106</v>
      </c>
      <c r="D11" s="32" t="s">
        <v>105</v>
      </c>
      <c r="E11" s="32"/>
      <c r="F11" s="32"/>
      <c r="G11" s="32"/>
      <c r="H11" s="32"/>
      <c r="I11" s="32"/>
      <c r="J11" s="16">
        <v>91</v>
      </c>
      <c r="K11" s="16">
        <v>100</v>
      </c>
      <c r="L11" s="16">
        <v>70</v>
      </c>
      <c r="M11" s="16">
        <v>0</v>
      </c>
      <c r="N11" s="4">
        <v>0</v>
      </c>
      <c r="O11" s="4">
        <v>0</v>
      </c>
      <c r="P11" s="4">
        <v>0</v>
      </c>
      <c r="Q11" s="10">
        <v>13</v>
      </c>
    </row>
    <row r="12" spans="2:18" x14ac:dyDescent="0.25">
      <c r="B12" s="6">
        <f t="shared" si="1"/>
        <v>4</v>
      </c>
      <c r="C12" s="18" t="s">
        <v>107</v>
      </c>
      <c r="D12" s="32" t="s">
        <v>108</v>
      </c>
      <c r="E12" s="32"/>
      <c r="F12" s="32"/>
      <c r="G12" s="32"/>
      <c r="H12" s="32"/>
      <c r="I12" s="32"/>
      <c r="J12" s="16">
        <v>75</v>
      </c>
      <c r="K12" s="16">
        <v>90</v>
      </c>
      <c r="L12" s="16">
        <v>70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33.571428571428569</v>
      </c>
    </row>
    <row r="13" spans="2:18" x14ac:dyDescent="0.25">
      <c r="B13" s="6">
        <f t="shared" si="1"/>
        <v>5</v>
      </c>
      <c r="C13" s="18" t="s">
        <v>109</v>
      </c>
      <c r="D13" s="32" t="s">
        <v>110</v>
      </c>
      <c r="E13" s="32"/>
      <c r="F13" s="32"/>
      <c r="G13" s="32"/>
      <c r="H13" s="32"/>
      <c r="I13" s="32"/>
      <c r="J13" s="16">
        <v>88</v>
      </c>
      <c r="K13" s="16">
        <v>100</v>
      </c>
      <c r="L13" s="16">
        <v>70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36.857142857142854</v>
      </c>
    </row>
    <row r="14" spans="2:18" x14ac:dyDescent="0.25">
      <c r="B14" s="6">
        <f t="shared" si="1"/>
        <v>6</v>
      </c>
      <c r="C14" s="18" t="s">
        <v>111</v>
      </c>
      <c r="D14" s="32" t="s">
        <v>112</v>
      </c>
      <c r="E14" s="32"/>
      <c r="F14" s="32"/>
      <c r="G14" s="32"/>
      <c r="H14" s="32"/>
      <c r="I14" s="32"/>
      <c r="J14" s="16">
        <v>75</v>
      </c>
      <c r="K14" s="16">
        <v>90</v>
      </c>
      <c r="L14" s="16">
        <v>90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36.428571428571431</v>
      </c>
    </row>
    <row r="15" spans="2:18" x14ac:dyDescent="0.25">
      <c r="B15" s="6">
        <f t="shared" si="1"/>
        <v>7</v>
      </c>
      <c r="C15" s="18" t="s">
        <v>114</v>
      </c>
      <c r="D15" s="32" t="s">
        <v>113</v>
      </c>
      <c r="E15" s="32"/>
      <c r="F15" s="32"/>
      <c r="G15" s="32"/>
      <c r="H15" s="32"/>
      <c r="I15" s="32"/>
      <c r="J15" s="16">
        <v>94</v>
      </c>
      <c r="K15" s="16">
        <v>100</v>
      </c>
      <c r="L15" s="16">
        <v>70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37.714285714285715</v>
      </c>
    </row>
    <row r="16" spans="2:18" x14ac:dyDescent="0.25">
      <c r="B16" s="6">
        <f t="shared" si="1"/>
        <v>8</v>
      </c>
      <c r="C16" s="18" t="s">
        <v>115</v>
      </c>
      <c r="D16" s="32" t="s">
        <v>116</v>
      </c>
      <c r="E16" s="32"/>
      <c r="F16" s="32"/>
      <c r="G16" s="32"/>
      <c r="H16" s="32"/>
      <c r="I16" s="32"/>
      <c r="J16" s="16">
        <v>91</v>
      </c>
      <c r="K16" s="16">
        <v>100</v>
      </c>
      <c r="L16" s="16">
        <v>70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37.285714285714285</v>
      </c>
    </row>
    <row r="17" spans="2:17" x14ac:dyDescent="0.25">
      <c r="B17" s="6">
        <f t="shared" si="1"/>
        <v>9</v>
      </c>
      <c r="C17" s="18" t="s">
        <v>118</v>
      </c>
      <c r="D17" s="32" t="s">
        <v>117</v>
      </c>
      <c r="E17" s="32"/>
      <c r="F17" s="32"/>
      <c r="G17" s="32"/>
      <c r="H17" s="32"/>
      <c r="I17" s="32"/>
      <c r="J17" s="16">
        <v>100</v>
      </c>
      <c r="K17" s="16">
        <v>100</v>
      </c>
      <c r="L17" s="16">
        <v>90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41.428571428571431</v>
      </c>
    </row>
    <row r="18" spans="2:17" x14ac:dyDescent="0.25">
      <c r="B18" s="6">
        <f t="shared" si="1"/>
        <v>10</v>
      </c>
      <c r="C18" s="18" t="s">
        <v>119</v>
      </c>
      <c r="D18" s="32" t="s">
        <v>120</v>
      </c>
      <c r="E18" s="32"/>
      <c r="F18" s="32"/>
      <c r="G18" s="32"/>
      <c r="H18" s="32"/>
      <c r="I18" s="32"/>
      <c r="J18" s="16">
        <v>75</v>
      </c>
      <c r="K18" s="16">
        <v>90</v>
      </c>
      <c r="L18" s="16">
        <v>70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33.571428571428569</v>
      </c>
    </row>
    <row r="19" spans="2:17" x14ac:dyDescent="0.25">
      <c r="B19" s="6">
        <f t="shared" si="1"/>
        <v>11</v>
      </c>
      <c r="C19" s="18" t="s">
        <v>121</v>
      </c>
      <c r="D19" s="32" t="s">
        <v>122</v>
      </c>
      <c r="E19" s="32"/>
      <c r="F19" s="32"/>
      <c r="G19" s="32"/>
      <c r="H19" s="32"/>
      <c r="I19" s="32"/>
      <c r="J19" s="16">
        <v>73</v>
      </c>
      <c r="K19" s="16">
        <v>90</v>
      </c>
      <c r="L19" s="16">
        <v>70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33.285714285714285</v>
      </c>
    </row>
    <row r="20" spans="2:17" x14ac:dyDescent="0.25">
      <c r="B20" s="6">
        <f t="shared" si="1"/>
        <v>12</v>
      </c>
      <c r="C20" s="18" t="s">
        <v>123</v>
      </c>
      <c r="D20" s="32" t="s">
        <v>124</v>
      </c>
      <c r="E20" s="32"/>
      <c r="F20" s="32"/>
      <c r="G20" s="32"/>
      <c r="H20" s="32"/>
      <c r="I20" s="32"/>
      <c r="J20" s="16">
        <v>70</v>
      </c>
      <c r="K20" s="16">
        <v>90</v>
      </c>
      <c r="L20" s="16">
        <v>100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37.142857142857146</v>
      </c>
    </row>
    <row r="21" spans="2:17" x14ac:dyDescent="0.25">
      <c r="B21" s="6">
        <f t="shared" si="1"/>
        <v>13</v>
      </c>
      <c r="C21" s="18" t="s">
        <v>125</v>
      </c>
      <c r="D21" s="32" t="s">
        <v>126</v>
      </c>
      <c r="E21" s="32"/>
      <c r="F21" s="32"/>
      <c r="G21" s="32"/>
      <c r="H21" s="32"/>
      <c r="I21" s="32"/>
      <c r="J21" s="16">
        <v>70</v>
      </c>
      <c r="K21" s="16">
        <v>90</v>
      </c>
      <c r="L21" s="16">
        <v>90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35.714285714285715</v>
      </c>
    </row>
    <row r="22" spans="2:17" x14ac:dyDescent="0.25">
      <c r="B22" s="6">
        <f t="shared" si="1"/>
        <v>14</v>
      </c>
      <c r="C22" s="18" t="s">
        <v>127</v>
      </c>
      <c r="D22" s="32" t="s">
        <v>128</v>
      </c>
      <c r="E22" s="32"/>
      <c r="F22" s="32"/>
      <c r="G22" s="32"/>
      <c r="H22" s="32"/>
      <c r="I22" s="32"/>
      <c r="J22" s="16">
        <v>70</v>
      </c>
      <c r="K22" s="16">
        <v>90</v>
      </c>
      <c r="L22" s="16">
        <v>90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35.714285714285715</v>
      </c>
    </row>
    <row r="23" spans="2:17" x14ac:dyDescent="0.25">
      <c r="B23" s="6">
        <f t="shared" si="1"/>
        <v>15</v>
      </c>
      <c r="C23" s="18" t="s">
        <v>129</v>
      </c>
      <c r="D23" s="32" t="s">
        <v>130</v>
      </c>
      <c r="E23" s="32"/>
      <c r="F23" s="32"/>
      <c r="G23" s="32"/>
      <c r="H23" s="32"/>
      <c r="I23" s="32"/>
      <c r="J23" s="16">
        <v>70</v>
      </c>
      <c r="K23" s="16">
        <v>90</v>
      </c>
      <c r="L23" s="16">
        <v>90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35.714285714285715</v>
      </c>
    </row>
    <row r="24" spans="2:17" x14ac:dyDescent="0.25">
      <c r="B24" s="6">
        <f t="shared" si="1"/>
        <v>16</v>
      </c>
      <c r="C24" s="18" t="s">
        <v>131</v>
      </c>
      <c r="D24" s="32" t="s">
        <v>132</v>
      </c>
      <c r="E24" s="32"/>
      <c r="F24" s="32"/>
      <c r="G24" s="32"/>
      <c r="H24" s="32"/>
      <c r="I24" s="32"/>
      <c r="J24" s="16">
        <v>70</v>
      </c>
      <c r="K24" s="16">
        <v>90</v>
      </c>
      <c r="L24" s="16">
        <v>70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32.857142857142854</v>
      </c>
    </row>
    <row r="25" spans="2:17" x14ac:dyDescent="0.25">
      <c r="B25" s="6">
        <f t="shared" si="1"/>
        <v>17</v>
      </c>
      <c r="C25" s="18" t="s">
        <v>133</v>
      </c>
      <c r="D25" s="32" t="s">
        <v>134</v>
      </c>
      <c r="E25" s="32"/>
      <c r="F25" s="32"/>
      <c r="G25" s="32"/>
      <c r="H25" s="32"/>
      <c r="I25" s="32"/>
      <c r="J25" s="16">
        <v>88</v>
      </c>
      <c r="K25" s="16">
        <v>100</v>
      </c>
      <c r="L25" s="16">
        <v>70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36.857142857142854</v>
      </c>
    </row>
    <row r="26" spans="2:17" x14ac:dyDescent="0.25">
      <c r="B26" s="6">
        <f t="shared" si="1"/>
        <v>18</v>
      </c>
      <c r="C26" s="18" t="s">
        <v>135</v>
      </c>
      <c r="D26" s="32" t="s">
        <v>136</v>
      </c>
      <c r="E26" s="32"/>
      <c r="F26" s="32"/>
      <c r="G26" s="32"/>
      <c r="H26" s="32"/>
      <c r="I26" s="32"/>
      <c r="J26" s="16">
        <v>75</v>
      </c>
      <c r="K26" s="16">
        <v>90</v>
      </c>
      <c r="L26" s="16">
        <v>70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33.571428571428569</v>
      </c>
    </row>
    <row r="27" spans="2:17" x14ac:dyDescent="0.25">
      <c r="B27" s="6">
        <f t="shared" si="1"/>
        <v>19</v>
      </c>
      <c r="C27" s="18" t="s">
        <v>137</v>
      </c>
      <c r="D27" s="32" t="s">
        <v>138</v>
      </c>
      <c r="E27" s="32"/>
      <c r="F27" s="32"/>
      <c r="G27" s="32"/>
      <c r="H27" s="32"/>
      <c r="I27" s="32"/>
      <c r="J27" s="16">
        <v>81</v>
      </c>
      <c r="K27" s="16">
        <v>100</v>
      </c>
      <c r="L27" s="16">
        <v>90</v>
      </c>
      <c r="M27" s="16">
        <v>0</v>
      </c>
      <c r="N27" s="4">
        <v>0</v>
      </c>
      <c r="O27" s="4">
        <v>0</v>
      </c>
      <c r="P27" s="4">
        <v>0</v>
      </c>
      <c r="Q27" s="10">
        <f t="shared" si="0"/>
        <v>38.714285714285715</v>
      </c>
    </row>
    <row r="28" spans="2:17" x14ac:dyDescent="0.25">
      <c r="B28" s="6">
        <f t="shared" si="1"/>
        <v>20</v>
      </c>
      <c r="C28" s="18" t="s">
        <v>139</v>
      </c>
      <c r="D28" s="32" t="s">
        <v>140</v>
      </c>
      <c r="E28" s="32"/>
      <c r="F28" s="32"/>
      <c r="G28" s="32"/>
      <c r="H28" s="32"/>
      <c r="I28" s="32"/>
      <c r="J28" s="16">
        <v>70</v>
      </c>
      <c r="K28" s="16">
        <v>90</v>
      </c>
      <c r="L28" s="16">
        <v>70</v>
      </c>
      <c r="M28" s="16">
        <v>0</v>
      </c>
      <c r="N28" s="4">
        <v>0</v>
      </c>
      <c r="O28" s="4">
        <v>0</v>
      </c>
      <c r="P28" s="4">
        <v>0</v>
      </c>
      <c r="Q28" s="10">
        <f t="shared" si="0"/>
        <v>32.857142857142854</v>
      </c>
    </row>
    <row r="29" spans="2:17" x14ac:dyDescent="0.25">
      <c r="B29" s="6">
        <f t="shared" si="1"/>
        <v>21</v>
      </c>
      <c r="C29" s="18" t="s">
        <v>141</v>
      </c>
      <c r="D29" s="32" t="s">
        <v>142</v>
      </c>
      <c r="E29" s="32"/>
      <c r="F29" s="32"/>
      <c r="G29" s="32"/>
      <c r="H29" s="32"/>
      <c r="I29" s="32"/>
      <c r="J29" s="16">
        <v>75</v>
      </c>
      <c r="K29" s="16">
        <v>90</v>
      </c>
      <c r="L29" s="16">
        <v>90</v>
      </c>
      <c r="M29" s="16">
        <v>0</v>
      </c>
      <c r="N29" s="4">
        <v>0</v>
      </c>
      <c r="O29" s="4">
        <v>0</v>
      </c>
      <c r="P29" s="4">
        <v>0</v>
      </c>
      <c r="Q29" s="10">
        <f t="shared" si="0"/>
        <v>36.428571428571431</v>
      </c>
    </row>
    <row r="30" spans="2:17" x14ac:dyDescent="0.25">
      <c r="B30" s="6">
        <f t="shared" si="1"/>
        <v>22</v>
      </c>
      <c r="C30" s="18" t="s">
        <v>143</v>
      </c>
      <c r="D30" s="32" t="s">
        <v>144</v>
      </c>
      <c r="E30" s="32"/>
      <c r="F30" s="32"/>
      <c r="G30" s="32"/>
      <c r="H30" s="32"/>
      <c r="I30" s="32"/>
      <c r="J30" s="16">
        <v>70</v>
      </c>
      <c r="K30" s="16">
        <v>90</v>
      </c>
      <c r="L30" s="16">
        <v>90</v>
      </c>
      <c r="M30" s="16">
        <v>0</v>
      </c>
      <c r="N30" s="4">
        <v>0</v>
      </c>
      <c r="O30" s="4">
        <v>0</v>
      </c>
      <c r="P30" s="4">
        <v>0</v>
      </c>
      <c r="Q30" s="10">
        <f t="shared" si="0"/>
        <v>35.714285714285715</v>
      </c>
    </row>
    <row r="31" spans="2:17" x14ac:dyDescent="0.25">
      <c r="B31" s="6">
        <f t="shared" si="1"/>
        <v>23</v>
      </c>
      <c r="C31" s="18" t="s">
        <v>145</v>
      </c>
      <c r="D31" s="32" t="s">
        <v>146</v>
      </c>
      <c r="E31" s="32"/>
      <c r="F31" s="32"/>
      <c r="G31" s="32"/>
      <c r="H31" s="32"/>
      <c r="I31" s="32"/>
      <c r="J31" s="4">
        <v>70</v>
      </c>
      <c r="K31" s="4">
        <v>90</v>
      </c>
      <c r="L31" s="4">
        <v>100</v>
      </c>
      <c r="M31" s="4"/>
      <c r="N31" s="4"/>
      <c r="O31" s="4"/>
      <c r="P31" s="4"/>
      <c r="Q31" s="10">
        <f t="shared" si="0"/>
        <v>37.142857142857146</v>
      </c>
    </row>
    <row r="32" spans="2:17" x14ac:dyDescent="0.25">
      <c r="B32" s="6">
        <f t="shared" si="1"/>
        <v>24</v>
      </c>
      <c r="C32" s="18" t="s">
        <v>147</v>
      </c>
      <c r="D32" s="32" t="s">
        <v>210</v>
      </c>
      <c r="E32" s="32"/>
      <c r="F32" s="32"/>
      <c r="G32" s="32"/>
      <c r="H32" s="32"/>
      <c r="I32" s="32"/>
      <c r="J32" s="4">
        <v>75</v>
      </c>
      <c r="K32" s="4">
        <v>90</v>
      </c>
      <c r="L32" s="4">
        <v>100</v>
      </c>
      <c r="M32" s="4"/>
      <c r="N32" s="4"/>
      <c r="O32" s="4"/>
      <c r="P32" s="4"/>
      <c r="Q32" s="10">
        <f t="shared" si="0"/>
        <v>37.857142857142854</v>
      </c>
    </row>
    <row r="33" spans="2:17" x14ac:dyDescent="0.25">
      <c r="B33" s="6">
        <f t="shared" si="1"/>
        <v>25</v>
      </c>
      <c r="C33" s="18" t="s">
        <v>148</v>
      </c>
      <c r="D33" s="32" t="s">
        <v>149</v>
      </c>
      <c r="E33" s="32"/>
      <c r="F33" s="32"/>
      <c r="G33" s="32"/>
      <c r="H33" s="32"/>
      <c r="I33" s="32"/>
      <c r="J33" s="4">
        <v>75</v>
      </c>
      <c r="K33" s="4">
        <v>90</v>
      </c>
      <c r="L33" s="4">
        <v>70</v>
      </c>
      <c r="M33" s="4"/>
      <c r="N33" s="4"/>
      <c r="O33" s="4"/>
      <c r="P33" s="4"/>
      <c r="Q33" s="10">
        <f t="shared" si="0"/>
        <v>33.571428571428569</v>
      </c>
    </row>
    <row r="34" spans="2:17" x14ac:dyDescent="0.25">
      <c r="B34" s="6">
        <f t="shared" si="1"/>
        <v>26</v>
      </c>
      <c r="C34" s="18" t="s">
        <v>150</v>
      </c>
      <c r="D34" s="32" t="s">
        <v>151</v>
      </c>
      <c r="E34" s="32"/>
      <c r="F34" s="32"/>
      <c r="G34" s="32"/>
      <c r="H34" s="32"/>
      <c r="I34" s="32"/>
      <c r="J34" s="4">
        <v>94</v>
      </c>
      <c r="K34" s="4">
        <v>100</v>
      </c>
      <c r="L34" s="4">
        <v>70</v>
      </c>
      <c r="M34" s="4"/>
      <c r="N34" s="4"/>
      <c r="O34" s="4"/>
      <c r="P34" s="4"/>
      <c r="Q34" s="10">
        <f t="shared" si="0"/>
        <v>37.714285714285715</v>
      </c>
    </row>
    <row r="35" spans="2:17" x14ac:dyDescent="0.25">
      <c r="B35" s="6">
        <f t="shared" si="1"/>
        <v>27</v>
      </c>
      <c r="C35" s="18" t="s">
        <v>152</v>
      </c>
      <c r="D35" s="32" t="s">
        <v>153</v>
      </c>
      <c r="E35" s="32"/>
      <c r="F35" s="32"/>
      <c r="G35" s="32"/>
      <c r="H35" s="32"/>
      <c r="I35" s="32"/>
      <c r="J35" s="4">
        <v>78</v>
      </c>
      <c r="K35" s="4">
        <v>90</v>
      </c>
      <c r="L35" s="4">
        <v>70</v>
      </c>
      <c r="M35" s="4"/>
      <c r="N35" s="4"/>
      <c r="O35" s="4"/>
      <c r="P35" s="4"/>
      <c r="Q35" s="10">
        <f t="shared" si="0"/>
        <v>34</v>
      </c>
    </row>
    <row r="36" spans="2:17" x14ac:dyDescent="0.25">
      <c r="B36" s="6">
        <f t="shared" si="1"/>
        <v>28</v>
      </c>
      <c r="C36" s="18" t="s">
        <v>154</v>
      </c>
      <c r="D36" s="32" t="s">
        <v>155</v>
      </c>
      <c r="E36" s="32"/>
      <c r="F36" s="32"/>
      <c r="G36" s="32"/>
      <c r="H36" s="32"/>
      <c r="I36" s="32"/>
      <c r="J36" s="4">
        <v>81</v>
      </c>
      <c r="K36" s="4">
        <v>100</v>
      </c>
      <c r="L36" s="4">
        <v>70</v>
      </c>
      <c r="M36" s="4"/>
      <c r="N36" s="4"/>
      <c r="O36" s="4"/>
      <c r="P36" s="4"/>
      <c r="Q36" s="10">
        <f t="shared" si="0"/>
        <v>35.857142857142854</v>
      </c>
    </row>
    <row r="37" spans="2:17" x14ac:dyDescent="0.25">
      <c r="B37" s="6">
        <f t="shared" si="1"/>
        <v>29</v>
      </c>
      <c r="C37" t="s">
        <v>159</v>
      </c>
      <c r="D37" s="32" t="s">
        <v>156</v>
      </c>
      <c r="E37" s="32"/>
      <c r="F37" s="32"/>
      <c r="G37" s="32"/>
      <c r="H37" s="32"/>
      <c r="I37" s="32"/>
      <c r="J37" s="4">
        <v>70</v>
      </c>
      <c r="K37" s="4">
        <v>90</v>
      </c>
      <c r="L37" s="4">
        <v>70</v>
      </c>
      <c r="M37" s="4"/>
      <c r="N37" s="4"/>
      <c r="O37" s="4"/>
      <c r="P37" s="4"/>
      <c r="Q37" s="10">
        <f t="shared" si="0"/>
        <v>32.857142857142854</v>
      </c>
    </row>
    <row r="38" spans="2:17" x14ac:dyDescent="0.25">
      <c r="B38" s="6">
        <f t="shared" si="1"/>
        <v>30</v>
      </c>
      <c r="C38" t="s">
        <v>160</v>
      </c>
      <c r="D38" s="32" t="s">
        <v>157</v>
      </c>
      <c r="E38" s="32"/>
      <c r="F38" s="32"/>
      <c r="G38" s="32"/>
      <c r="H38" s="32"/>
      <c r="I38" s="32"/>
      <c r="J38" s="4">
        <v>70</v>
      </c>
      <c r="K38" s="4">
        <v>90</v>
      </c>
      <c r="L38" s="4">
        <v>70</v>
      </c>
      <c r="M38" s="4"/>
      <c r="N38" s="4"/>
      <c r="O38" s="4"/>
      <c r="P38" s="4"/>
      <c r="Q38" s="10">
        <f t="shared" si="0"/>
        <v>32.857142857142854</v>
      </c>
    </row>
    <row r="39" spans="2:17" x14ac:dyDescent="0.25">
      <c r="B39" s="6">
        <f t="shared" si="1"/>
        <v>31</v>
      </c>
      <c r="C39" t="s">
        <v>161</v>
      </c>
      <c r="D39" s="32" t="s">
        <v>158</v>
      </c>
      <c r="E39" s="32"/>
      <c r="F39" s="32"/>
      <c r="G39" s="32"/>
      <c r="H39" s="32"/>
      <c r="I39" s="32"/>
      <c r="J39" s="4">
        <v>75</v>
      </c>
      <c r="K39" s="4">
        <v>90</v>
      </c>
      <c r="L39" s="4">
        <v>70</v>
      </c>
      <c r="M39" s="4"/>
      <c r="N39" s="4"/>
      <c r="O39" s="4"/>
      <c r="P39" s="4"/>
      <c r="Q39" s="10">
        <f t="shared" si="0"/>
        <v>33.571428571428569</v>
      </c>
    </row>
    <row r="40" spans="2:17" x14ac:dyDescent="0.25">
      <c r="B40" s="6">
        <f t="shared" si="1"/>
        <v>32</v>
      </c>
      <c r="C40" t="s">
        <v>162</v>
      </c>
      <c r="D40" s="32" t="s">
        <v>163</v>
      </c>
      <c r="E40" s="32"/>
      <c r="F40" s="32"/>
      <c r="G40" s="32"/>
      <c r="H40" s="32"/>
      <c r="I40" s="32"/>
      <c r="J40" s="4">
        <v>0</v>
      </c>
      <c r="K40" s="4">
        <v>0</v>
      </c>
      <c r="L40" s="4">
        <v>0</v>
      </c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37" t="s">
        <v>19</v>
      </c>
      <c r="I54" s="37"/>
      <c r="J54" s="11">
        <f>COUNTIF(J9:J53,"&gt;=70")</f>
        <v>31</v>
      </c>
      <c r="K54" s="11">
        <f t="shared" ref="K54:P54" si="3">COUNTIF(K9:K53,"&gt;=70")</f>
        <v>31</v>
      </c>
      <c r="L54" s="11">
        <f t="shared" si="3"/>
        <v>31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38" t="s">
        <v>20</v>
      </c>
      <c r="I55" s="38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20"/>
      <c r="D56" s="20"/>
      <c r="E56" s="20"/>
      <c r="H56" s="38" t="s">
        <v>21</v>
      </c>
      <c r="I56" s="38"/>
      <c r="J56" s="12">
        <f>COUNT(J9:J53)</f>
        <v>32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20"/>
      <c r="D57" s="20"/>
      <c r="E57" s="1"/>
      <c r="H57" s="39" t="s">
        <v>16</v>
      </c>
      <c r="I57" s="39"/>
      <c r="J57" s="13">
        <f>J54/J56</f>
        <v>0.96875</v>
      </c>
      <c r="K57" s="14">
        <f t="shared" ref="K57:Q57" si="7">K54/K56</f>
        <v>0.96875</v>
      </c>
      <c r="L57" s="14">
        <f t="shared" si="7"/>
        <v>0.96875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39" t="s">
        <v>17</v>
      </c>
      <c r="I58" s="39"/>
      <c r="J58" s="13">
        <f>J55/J56</f>
        <v>3.125E-2</v>
      </c>
      <c r="K58" s="13">
        <f t="shared" ref="K58:Q58" si="8">K55/K56</f>
        <v>3.125E-2</v>
      </c>
      <c r="L58" s="14">
        <f t="shared" si="8"/>
        <v>3.125E-2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40"/>
      <c r="K61" s="40"/>
      <c r="L61" s="40"/>
      <c r="M61" s="40"/>
      <c r="N61" s="40"/>
      <c r="O61" s="40"/>
      <c r="P61" s="40"/>
    </row>
    <row r="62" spans="2:17" x14ac:dyDescent="0.25">
      <c r="J62" s="34" t="s">
        <v>18</v>
      </c>
      <c r="K62" s="34"/>
      <c r="L62" s="34"/>
      <c r="M62" s="34"/>
      <c r="N62" s="34"/>
      <c r="O62" s="34"/>
      <c r="P62" s="3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Normal="100" workbookViewId="0">
      <selection activeCell="L23" sqref="L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25">
      <c r="C4" t="s">
        <v>0</v>
      </c>
      <c r="D4" s="41" t="s">
        <v>30</v>
      </c>
      <c r="E4" s="41"/>
      <c r="F4" s="41"/>
      <c r="G4" s="41"/>
      <c r="I4" t="s">
        <v>1</v>
      </c>
      <c r="J4" s="29" t="s">
        <v>31</v>
      </c>
      <c r="K4" s="29"/>
      <c r="M4" t="s">
        <v>2</v>
      </c>
      <c r="N4" s="30">
        <v>45201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0" t="s">
        <v>22</v>
      </c>
      <c r="J6" s="20"/>
      <c r="K6" s="35" t="s">
        <v>24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5" t="s">
        <v>71</v>
      </c>
      <c r="D9" s="43" t="s">
        <v>72</v>
      </c>
      <c r="E9" s="43"/>
      <c r="F9" s="43"/>
      <c r="G9" s="43"/>
      <c r="H9" s="43"/>
      <c r="I9" s="43"/>
      <c r="J9" s="16">
        <v>70</v>
      </c>
      <c r="K9" s="16">
        <v>70</v>
      </c>
      <c r="L9" s="16">
        <v>80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31.428571428571427</v>
      </c>
    </row>
    <row r="10" spans="2:18" x14ac:dyDescent="0.25">
      <c r="B10" s="6">
        <f>B9+1</f>
        <v>2</v>
      </c>
      <c r="C10" s="5" t="s">
        <v>73</v>
      </c>
      <c r="D10" s="43" t="s">
        <v>74</v>
      </c>
      <c r="E10" s="43"/>
      <c r="F10" s="43"/>
      <c r="G10" s="43"/>
      <c r="H10" s="43"/>
      <c r="I10" s="43"/>
      <c r="J10" s="16">
        <v>100</v>
      </c>
      <c r="K10" s="16">
        <v>83</v>
      </c>
      <c r="L10" s="16">
        <v>80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23" si="0">SUM(J10:P10)/7</f>
        <v>37.571428571428569</v>
      </c>
    </row>
    <row r="11" spans="2:18" x14ac:dyDescent="0.25">
      <c r="B11" s="6">
        <f t="shared" ref="B11:B53" si="1">B10+1</f>
        <v>3</v>
      </c>
      <c r="C11" s="5" t="s">
        <v>75</v>
      </c>
      <c r="D11" s="43" t="s">
        <v>76</v>
      </c>
      <c r="E11" s="43"/>
      <c r="F11" s="43"/>
      <c r="G11" s="43"/>
      <c r="H11" s="43"/>
      <c r="I11" s="43"/>
      <c r="J11" s="16">
        <v>100</v>
      </c>
      <c r="K11" s="16">
        <v>70</v>
      </c>
      <c r="L11" s="16">
        <v>80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35.714285714285715</v>
      </c>
    </row>
    <row r="12" spans="2:18" x14ac:dyDescent="0.25">
      <c r="B12" s="6">
        <f t="shared" si="1"/>
        <v>4</v>
      </c>
      <c r="C12" s="5" t="s">
        <v>77</v>
      </c>
      <c r="D12" s="43" t="s">
        <v>78</v>
      </c>
      <c r="E12" s="43"/>
      <c r="F12" s="43"/>
      <c r="G12" s="43"/>
      <c r="H12" s="43"/>
      <c r="I12" s="43"/>
      <c r="J12" s="16">
        <v>86</v>
      </c>
      <c r="K12" s="16">
        <v>100</v>
      </c>
      <c r="L12" s="16">
        <v>80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38</v>
      </c>
    </row>
    <row r="13" spans="2:18" x14ac:dyDescent="0.25">
      <c r="B13" s="6">
        <f t="shared" si="1"/>
        <v>5</v>
      </c>
      <c r="C13" s="5" t="s">
        <v>79</v>
      </c>
      <c r="D13" s="43" t="s">
        <v>80</v>
      </c>
      <c r="E13" s="43"/>
      <c r="F13" s="43"/>
      <c r="G13" s="43"/>
      <c r="H13" s="43"/>
      <c r="I13" s="43"/>
      <c r="J13" s="16">
        <v>86</v>
      </c>
      <c r="K13" s="16">
        <v>100</v>
      </c>
      <c r="L13" s="16">
        <v>80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38</v>
      </c>
    </row>
    <row r="14" spans="2:18" x14ac:dyDescent="0.25">
      <c r="B14" s="6">
        <f t="shared" si="1"/>
        <v>6</v>
      </c>
      <c r="C14" s="5" t="s">
        <v>81</v>
      </c>
      <c r="D14" s="43" t="s">
        <v>82</v>
      </c>
      <c r="E14" s="43"/>
      <c r="F14" s="43"/>
      <c r="G14" s="43"/>
      <c r="H14" s="43"/>
      <c r="I14" s="43"/>
      <c r="J14" s="16">
        <v>82</v>
      </c>
      <c r="K14" s="16">
        <v>70</v>
      </c>
      <c r="L14" s="16">
        <v>80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33.142857142857146</v>
      </c>
    </row>
    <row r="15" spans="2:18" x14ac:dyDescent="0.25">
      <c r="B15" s="6">
        <f t="shared" si="1"/>
        <v>7</v>
      </c>
      <c r="C15" s="5" t="s">
        <v>83</v>
      </c>
      <c r="D15" s="43" t="s">
        <v>84</v>
      </c>
      <c r="E15" s="43"/>
      <c r="F15" s="43"/>
      <c r="G15" s="43"/>
      <c r="H15" s="43"/>
      <c r="I15" s="43"/>
      <c r="J15" s="16">
        <v>95</v>
      </c>
      <c r="K15" s="16">
        <v>70</v>
      </c>
      <c r="L15" s="16">
        <v>80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35</v>
      </c>
    </row>
    <row r="16" spans="2:18" x14ac:dyDescent="0.25">
      <c r="B16" s="6">
        <f t="shared" si="1"/>
        <v>8</v>
      </c>
      <c r="C16" s="5" t="s">
        <v>85</v>
      </c>
      <c r="D16" s="43" t="s">
        <v>86</v>
      </c>
      <c r="E16" s="43"/>
      <c r="F16" s="43"/>
      <c r="G16" s="43"/>
      <c r="H16" s="43"/>
      <c r="I16" s="43"/>
      <c r="J16" s="16">
        <v>86</v>
      </c>
      <c r="K16" s="16">
        <v>70</v>
      </c>
      <c r="L16" s="16">
        <v>80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33.714285714285715</v>
      </c>
    </row>
    <row r="17" spans="2:17" x14ac:dyDescent="0.25">
      <c r="B17" s="6">
        <f t="shared" si="1"/>
        <v>9</v>
      </c>
      <c r="C17" s="5" t="s">
        <v>87</v>
      </c>
      <c r="D17" s="43" t="s">
        <v>88</v>
      </c>
      <c r="E17" s="43"/>
      <c r="F17" s="43"/>
      <c r="G17" s="43"/>
      <c r="H17" s="43"/>
      <c r="I17" s="43"/>
      <c r="J17" s="16">
        <v>92</v>
      </c>
      <c r="K17" s="16">
        <v>100</v>
      </c>
      <c r="L17" s="16">
        <v>80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38.857142857142854</v>
      </c>
    </row>
    <row r="18" spans="2:17" x14ac:dyDescent="0.25">
      <c r="B18" s="6">
        <f t="shared" si="1"/>
        <v>10</v>
      </c>
      <c r="C18" s="5" t="s">
        <v>89</v>
      </c>
      <c r="D18" s="43" t="s">
        <v>90</v>
      </c>
      <c r="E18" s="43"/>
      <c r="F18" s="43"/>
      <c r="G18" s="43"/>
      <c r="H18" s="43"/>
      <c r="I18" s="43"/>
      <c r="J18" s="16">
        <v>100</v>
      </c>
      <c r="K18" s="16">
        <v>70</v>
      </c>
      <c r="L18" s="16">
        <v>80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35.714285714285715</v>
      </c>
    </row>
    <row r="19" spans="2:17" x14ac:dyDescent="0.25">
      <c r="B19" s="6">
        <f t="shared" si="1"/>
        <v>11</v>
      </c>
      <c r="C19" s="5" t="s">
        <v>91</v>
      </c>
      <c r="D19" s="43" t="s">
        <v>92</v>
      </c>
      <c r="E19" s="43"/>
      <c r="F19" s="43"/>
      <c r="G19" s="43"/>
      <c r="H19" s="43"/>
      <c r="I19" s="43"/>
      <c r="J19" s="16">
        <v>95</v>
      </c>
      <c r="K19" s="16">
        <v>70</v>
      </c>
      <c r="L19" s="16">
        <v>80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35</v>
      </c>
    </row>
    <row r="20" spans="2:17" x14ac:dyDescent="0.25">
      <c r="B20" s="6">
        <f t="shared" si="1"/>
        <v>12</v>
      </c>
      <c r="C20" s="5" t="s">
        <v>93</v>
      </c>
      <c r="D20" s="43" t="s">
        <v>94</v>
      </c>
      <c r="E20" s="43"/>
      <c r="F20" s="43"/>
      <c r="G20" s="43"/>
      <c r="H20" s="43"/>
      <c r="I20" s="43"/>
      <c r="J20" s="16">
        <v>100</v>
      </c>
      <c r="K20" s="16">
        <v>83</v>
      </c>
      <c r="L20" s="16">
        <v>80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37.571428571428569</v>
      </c>
    </row>
    <row r="21" spans="2:17" x14ac:dyDescent="0.25">
      <c r="B21" s="6">
        <f t="shared" si="1"/>
        <v>13</v>
      </c>
      <c r="C21" s="5" t="s">
        <v>95</v>
      </c>
      <c r="D21" s="43" t="s">
        <v>96</v>
      </c>
      <c r="E21" s="43"/>
      <c r="F21" s="43"/>
      <c r="G21" s="43"/>
      <c r="H21" s="43"/>
      <c r="I21" s="43"/>
      <c r="J21" s="16">
        <v>100</v>
      </c>
      <c r="K21" s="16">
        <v>70</v>
      </c>
      <c r="L21" s="16">
        <v>80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35.714285714285715</v>
      </c>
    </row>
    <row r="22" spans="2:17" x14ac:dyDescent="0.25">
      <c r="B22" s="6">
        <f t="shared" si="1"/>
        <v>14</v>
      </c>
      <c r="C22" s="5" t="s">
        <v>97</v>
      </c>
      <c r="D22" s="43" t="s">
        <v>98</v>
      </c>
      <c r="E22" s="43"/>
      <c r="F22" s="43"/>
      <c r="G22" s="43"/>
      <c r="H22" s="43"/>
      <c r="I22" s="43"/>
      <c r="J22" s="16">
        <v>70</v>
      </c>
      <c r="K22" s="16">
        <v>83</v>
      </c>
      <c r="L22" s="16">
        <v>80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33.285714285714285</v>
      </c>
    </row>
    <row r="23" spans="2:17" x14ac:dyDescent="0.25">
      <c r="B23" s="6">
        <f t="shared" si="1"/>
        <v>15</v>
      </c>
      <c r="C23" s="5" t="s">
        <v>99</v>
      </c>
      <c r="D23" s="43" t="s">
        <v>100</v>
      </c>
      <c r="E23" s="43"/>
      <c r="F23" s="43"/>
      <c r="G23" s="43"/>
      <c r="H23" s="43"/>
      <c r="I23" s="43"/>
      <c r="J23" s="16">
        <v>86</v>
      </c>
      <c r="K23" s="16">
        <v>70</v>
      </c>
      <c r="L23" s="16">
        <v>80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33.714285714285715</v>
      </c>
    </row>
    <row r="24" spans="2:17" x14ac:dyDescent="0.25">
      <c r="B24" s="6">
        <f t="shared" si="1"/>
        <v>16</v>
      </c>
      <c r="C24" s="6"/>
      <c r="D24" s="42"/>
      <c r="E24" s="42"/>
      <c r="F24" s="42"/>
      <c r="G24" s="42"/>
      <c r="H24" s="42"/>
      <c r="I24" s="42"/>
      <c r="J24" s="16"/>
      <c r="K24" s="16"/>
      <c r="L24" s="16"/>
      <c r="M24" s="16"/>
      <c r="N24" s="4"/>
      <c r="O24" s="4"/>
      <c r="P24" s="4"/>
      <c r="Q24" s="10">
        <v>0</v>
      </c>
    </row>
    <row r="25" spans="2:17" x14ac:dyDescent="0.25">
      <c r="B25" s="6">
        <f t="shared" si="1"/>
        <v>17</v>
      </c>
      <c r="C25" s="6"/>
      <c r="D25" s="42"/>
      <c r="E25" s="42"/>
      <c r="F25" s="42"/>
      <c r="G25" s="42"/>
      <c r="H25" s="42"/>
      <c r="I25" s="42"/>
      <c r="J25" s="16"/>
      <c r="K25" s="16"/>
      <c r="L25" s="16"/>
      <c r="M25" s="16"/>
      <c r="N25" s="4"/>
      <c r="O25" s="4"/>
      <c r="P25" s="4"/>
      <c r="Q25" s="10">
        <v>0</v>
      </c>
    </row>
    <row r="26" spans="2:17" x14ac:dyDescent="0.25">
      <c r="B26" s="6">
        <f t="shared" si="1"/>
        <v>18</v>
      </c>
      <c r="C26" s="6"/>
      <c r="D26" s="42"/>
      <c r="E26" s="42"/>
      <c r="F26" s="42"/>
      <c r="G26" s="42"/>
      <c r="H26" s="42"/>
      <c r="I26" s="42"/>
      <c r="J26" s="16"/>
      <c r="K26" s="16"/>
      <c r="L26" s="16"/>
      <c r="M26" s="16"/>
      <c r="N26" s="4"/>
      <c r="O26" s="4"/>
      <c r="P26" s="4"/>
      <c r="Q26" s="10">
        <v>0</v>
      </c>
    </row>
    <row r="27" spans="2:17" x14ac:dyDescent="0.2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10">
        <v>0</v>
      </c>
    </row>
    <row r="28" spans="2:17" x14ac:dyDescent="0.2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>
        <v>0</v>
      </c>
    </row>
    <row r="29" spans="2:17" x14ac:dyDescent="0.2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>
        <v>0</v>
      </c>
    </row>
    <row r="30" spans="2:17" x14ac:dyDescent="0.25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10">
        <v>0</v>
      </c>
    </row>
    <row r="31" spans="2:17" x14ac:dyDescent="0.2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v>0</v>
      </c>
    </row>
    <row r="32" spans="2:17" x14ac:dyDescent="0.2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>
        <v>0</v>
      </c>
    </row>
    <row r="33" spans="2:17" x14ac:dyDescent="0.2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>
        <v>0</v>
      </c>
    </row>
    <row r="34" spans="2:17" x14ac:dyDescent="0.2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>
        <v>0</v>
      </c>
    </row>
    <row r="35" spans="2:17" x14ac:dyDescent="0.25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v>0</v>
      </c>
    </row>
    <row r="36" spans="2:17" x14ac:dyDescent="0.25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v>0</v>
      </c>
    </row>
    <row r="37" spans="2:17" x14ac:dyDescent="0.25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v>0</v>
      </c>
    </row>
    <row r="38" spans="2:17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v>0</v>
      </c>
    </row>
    <row r="39" spans="2:17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v>0</v>
      </c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v>0</v>
      </c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v>0</v>
      </c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v>0</v>
      </c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v>0</v>
      </c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v>0</v>
      </c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v>0</v>
      </c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v>0</v>
      </c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v>0</v>
      </c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v>0</v>
      </c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v>0</v>
      </c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v>0</v>
      </c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v>0</v>
      </c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v>0</v>
      </c>
    </row>
    <row r="53" spans="2:17" x14ac:dyDescent="0.25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v>0</v>
      </c>
    </row>
    <row r="54" spans="2:17" x14ac:dyDescent="0.25">
      <c r="C54" s="20"/>
      <c r="D54" s="20"/>
      <c r="E54" s="1"/>
      <c r="H54" s="37" t="s">
        <v>19</v>
      </c>
      <c r="I54" s="37"/>
      <c r="J54" s="11">
        <f>COUNTIF(J9:J53,"&gt;=70")</f>
        <v>15</v>
      </c>
      <c r="K54" s="11">
        <f t="shared" ref="K54:P54" si="2">COUNTIF(K9:K53,"&gt;=70")</f>
        <v>15</v>
      </c>
      <c r="L54" s="11">
        <f t="shared" si="2"/>
        <v>15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25">
      <c r="C55" s="20"/>
      <c r="D55" s="20"/>
      <c r="E55" s="8"/>
      <c r="H55" s="38" t="s">
        <v>20</v>
      </c>
      <c r="I55" s="38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0</v>
      </c>
      <c r="M55" s="12">
        <f t="shared" si="3"/>
        <v>15</v>
      </c>
      <c r="N55" s="12">
        <f t="shared" si="3"/>
        <v>15</v>
      </c>
      <c r="O55" s="12">
        <f t="shared" si="3"/>
        <v>15</v>
      </c>
      <c r="P55" s="12">
        <f t="shared" si="3"/>
        <v>15</v>
      </c>
      <c r="Q55" s="12">
        <v>15</v>
      </c>
    </row>
    <row r="56" spans="2:17" x14ac:dyDescent="0.25">
      <c r="C56" s="20"/>
      <c r="D56" s="20"/>
      <c r="E56" s="20"/>
      <c r="H56" s="38" t="s">
        <v>21</v>
      </c>
      <c r="I56" s="38"/>
      <c r="J56" s="12">
        <f>COUNT(J9:J53)</f>
        <v>15</v>
      </c>
      <c r="K56" s="12">
        <f t="shared" ref="K56:P56" si="4">COUNT(K9:K53)</f>
        <v>15</v>
      </c>
      <c r="L56" s="12">
        <f t="shared" si="4"/>
        <v>15</v>
      </c>
      <c r="M56" s="12">
        <f t="shared" si="4"/>
        <v>15</v>
      </c>
      <c r="N56" s="12">
        <f t="shared" si="4"/>
        <v>15</v>
      </c>
      <c r="O56" s="12">
        <f t="shared" si="4"/>
        <v>15</v>
      </c>
      <c r="P56" s="12">
        <f t="shared" si="4"/>
        <v>15</v>
      </c>
      <c r="Q56" s="12">
        <f>COUNT(Q9:Q55)</f>
        <v>47</v>
      </c>
    </row>
    <row r="57" spans="2:17" x14ac:dyDescent="0.25">
      <c r="C57" s="20"/>
      <c r="D57" s="20"/>
      <c r="E57" s="1"/>
      <c r="H57" s="39" t="s">
        <v>16</v>
      </c>
      <c r="I57" s="39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0"/>
      <c r="D58" s="20"/>
      <c r="E58" s="1"/>
      <c r="H58" s="39" t="s">
        <v>17</v>
      </c>
      <c r="I58" s="39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0.31914893617021278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40"/>
      <c r="K61" s="40"/>
      <c r="L61" s="40"/>
      <c r="M61" s="40"/>
      <c r="N61" s="40"/>
      <c r="O61" s="40"/>
      <c r="P61" s="40"/>
    </row>
    <row r="62" spans="2:17" x14ac:dyDescent="0.25">
      <c r="J62" s="34" t="s">
        <v>18</v>
      </c>
      <c r="K62" s="34"/>
      <c r="L62" s="34"/>
      <c r="M62" s="34"/>
      <c r="N62" s="34"/>
      <c r="O62" s="34"/>
      <c r="P62" s="3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5" zoomScaleNormal="100" workbookViewId="0">
      <selection activeCell="L28" sqref="L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25">
      <c r="C4" t="s">
        <v>0</v>
      </c>
      <c r="D4" s="41" t="s">
        <v>30</v>
      </c>
      <c r="E4" s="41"/>
      <c r="F4" s="41"/>
      <c r="G4" s="41"/>
      <c r="I4" t="s">
        <v>1</v>
      </c>
      <c r="J4" s="29" t="s">
        <v>32</v>
      </c>
      <c r="K4" s="29"/>
      <c r="M4" t="s">
        <v>2</v>
      </c>
      <c r="N4" s="30">
        <v>45201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0" t="s">
        <v>22</v>
      </c>
      <c r="J6" s="20"/>
      <c r="K6" s="35" t="s">
        <v>24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33</v>
      </c>
      <c r="D9" s="44" t="s">
        <v>34</v>
      </c>
      <c r="E9" s="43"/>
      <c r="F9" s="43"/>
      <c r="G9" s="43"/>
      <c r="H9" s="43"/>
      <c r="I9" s="43"/>
      <c r="J9" s="16">
        <v>75</v>
      </c>
      <c r="K9" s="16">
        <v>70</v>
      </c>
      <c r="L9" s="16">
        <v>80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32.142857142857146</v>
      </c>
    </row>
    <row r="10" spans="2:18" x14ac:dyDescent="0.25">
      <c r="B10" s="6">
        <f>B9+1</f>
        <v>2</v>
      </c>
      <c r="C10" t="s">
        <v>35</v>
      </c>
      <c r="D10" s="43" t="s">
        <v>36</v>
      </c>
      <c r="E10" s="43"/>
      <c r="F10" s="43"/>
      <c r="G10" s="43"/>
      <c r="H10" s="43"/>
      <c r="I10" s="43"/>
      <c r="J10" s="16">
        <v>70</v>
      </c>
      <c r="K10" s="16">
        <v>70</v>
      </c>
      <c r="L10" s="16">
        <v>80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31.428571428571427</v>
      </c>
    </row>
    <row r="11" spans="2:18" x14ac:dyDescent="0.25">
      <c r="B11" s="6">
        <f t="shared" ref="B11:B53" si="1">B10+1</f>
        <v>3</v>
      </c>
      <c r="C11" t="s">
        <v>37</v>
      </c>
      <c r="D11" s="43" t="s">
        <v>38</v>
      </c>
      <c r="E11" s="43"/>
      <c r="F11" s="43"/>
      <c r="G11" s="43"/>
      <c r="H11" s="43"/>
      <c r="I11" s="43"/>
      <c r="J11" s="16">
        <v>95</v>
      </c>
      <c r="K11" s="16">
        <v>100</v>
      </c>
      <c r="L11" s="16">
        <v>80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39.285714285714285</v>
      </c>
    </row>
    <row r="12" spans="2:18" x14ac:dyDescent="0.25">
      <c r="B12" s="6">
        <f t="shared" si="1"/>
        <v>4</v>
      </c>
      <c r="C12" t="s">
        <v>39</v>
      </c>
      <c r="D12" s="43" t="s">
        <v>44</v>
      </c>
      <c r="E12" s="43"/>
      <c r="F12" s="43"/>
      <c r="G12" s="43"/>
      <c r="H12" s="43"/>
      <c r="I12" s="43"/>
      <c r="J12" s="16">
        <v>70</v>
      </c>
      <c r="K12" s="16">
        <v>70</v>
      </c>
      <c r="L12" s="16">
        <v>80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31.428571428571427</v>
      </c>
    </row>
    <row r="13" spans="2:18" x14ac:dyDescent="0.25">
      <c r="B13" s="6">
        <f t="shared" si="1"/>
        <v>5</v>
      </c>
      <c r="C13" t="s">
        <v>40</v>
      </c>
      <c r="D13" s="44" t="s">
        <v>45</v>
      </c>
      <c r="E13" s="43"/>
      <c r="F13" s="43"/>
      <c r="G13" s="43"/>
      <c r="H13" s="43"/>
      <c r="I13" s="43"/>
      <c r="J13" s="16">
        <v>95</v>
      </c>
      <c r="K13" s="16">
        <v>100</v>
      </c>
      <c r="L13" s="16">
        <v>80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39.285714285714285</v>
      </c>
    </row>
    <row r="14" spans="2:18" x14ac:dyDescent="0.25">
      <c r="B14" s="6">
        <f t="shared" si="1"/>
        <v>6</v>
      </c>
      <c r="C14" t="s">
        <v>41</v>
      </c>
      <c r="D14" s="43" t="s">
        <v>46</v>
      </c>
      <c r="E14" s="43"/>
      <c r="F14" s="43"/>
      <c r="G14" s="43"/>
      <c r="H14" s="43"/>
      <c r="I14" s="43"/>
      <c r="J14" s="16">
        <v>95</v>
      </c>
      <c r="K14" s="16">
        <v>70</v>
      </c>
      <c r="L14" s="16">
        <v>80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35</v>
      </c>
    </row>
    <row r="15" spans="2:18" x14ac:dyDescent="0.25">
      <c r="B15" s="6">
        <f t="shared" si="1"/>
        <v>7</v>
      </c>
      <c r="C15" t="s">
        <v>42</v>
      </c>
      <c r="D15" s="43" t="s">
        <v>47</v>
      </c>
      <c r="E15" s="43"/>
      <c r="F15" s="43"/>
      <c r="G15" s="43"/>
      <c r="H15" s="43"/>
      <c r="I15" s="43"/>
      <c r="J15" s="16">
        <v>70</v>
      </c>
      <c r="K15" s="16">
        <v>70</v>
      </c>
      <c r="L15" s="16">
        <v>80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31.428571428571427</v>
      </c>
    </row>
    <row r="16" spans="2:18" x14ac:dyDescent="0.25">
      <c r="B16" s="6">
        <f t="shared" si="1"/>
        <v>8</v>
      </c>
      <c r="C16" t="s">
        <v>43</v>
      </c>
      <c r="D16" s="43" t="s">
        <v>48</v>
      </c>
      <c r="E16" s="43"/>
      <c r="F16" s="43"/>
      <c r="G16" s="43"/>
      <c r="H16" s="43"/>
      <c r="I16" s="43"/>
      <c r="J16" s="16">
        <v>100</v>
      </c>
      <c r="K16" s="16">
        <v>70</v>
      </c>
      <c r="L16" s="16">
        <v>80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35.714285714285715</v>
      </c>
    </row>
    <row r="17" spans="2:17" x14ac:dyDescent="0.25">
      <c r="B17" s="6">
        <f t="shared" si="1"/>
        <v>9</v>
      </c>
      <c r="C17" t="s">
        <v>49</v>
      </c>
      <c r="D17" s="43" t="s">
        <v>50</v>
      </c>
      <c r="E17" s="43"/>
      <c r="F17" s="43"/>
      <c r="G17" s="43"/>
      <c r="H17" s="43"/>
      <c r="I17" s="43"/>
      <c r="J17" s="16">
        <v>81</v>
      </c>
      <c r="K17" s="16">
        <v>100</v>
      </c>
      <c r="L17" s="16">
        <v>80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37.285714285714285</v>
      </c>
    </row>
    <row r="18" spans="2:17" x14ac:dyDescent="0.25">
      <c r="B18" s="6">
        <f t="shared" si="1"/>
        <v>10</v>
      </c>
      <c r="C18" t="s">
        <v>51</v>
      </c>
      <c r="D18" s="43" t="s">
        <v>52</v>
      </c>
      <c r="E18" s="43"/>
      <c r="F18" s="43"/>
      <c r="G18" s="43"/>
      <c r="H18" s="43"/>
      <c r="I18" s="43"/>
      <c r="J18" s="16">
        <v>70</v>
      </c>
      <c r="K18" s="16">
        <v>100</v>
      </c>
      <c r="L18" s="16">
        <v>80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35.714285714285715</v>
      </c>
    </row>
    <row r="19" spans="2:17" x14ac:dyDescent="0.25">
      <c r="B19" s="6">
        <f t="shared" si="1"/>
        <v>11</v>
      </c>
      <c r="C19" t="s">
        <v>53</v>
      </c>
      <c r="D19" s="43" t="s">
        <v>54</v>
      </c>
      <c r="E19" s="43"/>
      <c r="F19" s="43"/>
      <c r="G19" s="43"/>
      <c r="H19" s="43"/>
      <c r="I19" s="43"/>
      <c r="J19" s="16">
        <v>100</v>
      </c>
      <c r="K19" s="16">
        <v>70</v>
      </c>
      <c r="L19" s="16">
        <v>80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35.714285714285715</v>
      </c>
    </row>
    <row r="20" spans="2:17" x14ac:dyDescent="0.25">
      <c r="B20" s="6">
        <f t="shared" si="1"/>
        <v>12</v>
      </c>
      <c r="C20" t="s">
        <v>55</v>
      </c>
      <c r="D20" s="43" t="s">
        <v>56</v>
      </c>
      <c r="E20" s="43"/>
      <c r="F20" s="43"/>
      <c r="G20" s="43"/>
      <c r="H20" s="43"/>
      <c r="I20" s="43"/>
      <c r="J20" s="16">
        <v>70</v>
      </c>
      <c r="K20" s="16">
        <v>70</v>
      </c>
      <c r="L20" s="16">
        <v>80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31.428571428571427</v>
      </c>
    </row>
    <row r="21" spans="2:17" x14ac:dyDescent="0.25">
      <c r="B21" s="6">
        <f t="shared" si="1"/>
        <v>13</v>
      </c>
      <c r="C21" t="s">
        <v>57</v>
      </c>
      <c r="D21" s="43" t="s">
        <v>58</v>
      </c>
      <c r="E21" s="43"/>
      <c r="F21" s="43"/>
      <c r="G21" s="43"/>
      <c r="H21" s="43"/>
      <c r="I21" s="43"/>
      <c r="J21" s="16">
        <v>95</v>
      </c>
      <c r="K21" s="16">
        <v>77</v>
      </c>
      <c r="L21" s="16">
        <v>80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36</v>
      </c>
    </row>
    <row r="22" spans="2:17" x14ac:dyDescent="0.25">
      <c r="B22" s="6">
        <f t="shared" si="1"/>
        <v>14</v>
      </c>
      <c r="C22" t="s">
        <v>59</v>
      </c>
      <c r="D22" s="43" t="s">
        <v>60</v>
      </c>
      <c r="E22" s="43"/>
      <c r="F22" s="43"/>
      <c r="G22" s="43"/>
      <c r="H22" s="43"/>
      <c r="I22" s="43"/>
      <c r="J22" s="16">
        <v>97</v>
      </c>
      <c r="K22" s="16">
        <v>70</v>
      </c>
      <c r="L22" s="16">
        <v>80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35.285714285714285</v>
      </c>
    </row>
    <row r="23" spans="2:17" x14ac:dyDescent="0.25">
      <c r="B23" s="6">
        <f t="shared" si="1"/>
        <v>15</v>
      </c>
      <c r="C23" t="s">
        <v>61</v>
      </c>
      <c r="D23" s="43" t="s">
        <v>62</v>
      </c>
      <c r="E23" s="43"/>
      <c r="F23" s="43"/>
      <c r="G23" s="43"/>
      <c r="H23" s="43"/>
      <c r="I23" s="43"/>
      <c r="J23" s="16">
        <v>100</v>
      </c>
      <c r="K23" s="16">
        <v>100</v>
      </c>
      <c r="L23" s="16">
        <v>80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25">
      <c r="B24" s="6">
        <f t="shared" si="1"/>
        <v>16</v>
      </c>
      <c r="C24" t="s">
        <v>63</v>
      </c>
      <c r="D24" s="43" t="s">
        <v>64</v>
      </c>
      <c r="E24" s="43"/>
      <c r="F24" s="43"/>
      <c r="G24" s="43"/>
      <c r="H24" s="43"/>
      <c r="I24" s="43"/>
      <c r="J24" s="16">
        <v>97</v>
      </c>
      <c r="K24" s="16">
        <v>70</v>
      </c>
      <c r="L24" s="16">
        <v>80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35.285714285714285</v>
      </c>
    </row>
    <row r="25" spans="2:17" x14ac:dyDescent="0.25">
      <c r="B25" s="6">
        <f t="shared" si="1"/>
        <v>17</v>
      </c>
      <c r="C25" t="s">
        <v>65</v>
      </c>
      <c r="D25" s="43" t="s">
        <v>66</v>
      </c>
      <c r="E25" s="43"/>
      <c r="F25" s="43"/>
      <c r="G25" s="43"/>
      <c r="H25" s="43"/>
      <c r="I25" s="43"/>
      <c r="J25" s="16">
        <v>100</v>
      </c>
      <c r="K25" s="16">
        <v>100</v>
      </c>
      <c r="L25" s="16">
        <v>80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25">
      <c r="B26" s="6">
        <f t="shared" si="1"/>
        <v>18</v>
      </c>
      <c r="C26" t="s">
        <v>67</v>
      </c>
      <c r="D26" s="43" t="s">
        <v>68</v>
      </c>
      <c r="E26" s="43"/>
      <c r="F26" s="43"/>
      <c r="G26" s="43"/>
      <c r="H26" s="43"/>
      <c r="I26" s="43"/>
      <c r="J26" s="16">
        <v>82</v>
      </c>
      <c r="K26" s="16">
        <v>80</v>
      </c>
      <c r="L26" s="16">
        <v>80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34.571428571428569</v>
      </c>
    </row>
    <row r="27" spans="2:17" x14ac:dyDescent="0.25">
      <c r="B27" s="6">
        <f t="shared" si="1"/>
        <v>19</v>
      </c>
      <c r="C27" t="s">
        <v>70</v>
      </c>
      <c r="D27" s="43" t="s">
        <v>69</v>
      </c>
      <c r="E27" s="43"/>
      <c r="F27" s="43"/>
      <c r="G27" s="43"/>
      <c r="H27" s="43"/>
      <c r="I27" s="43"/>
      <c r="J27" s="16">
        <v>97</v>
      </c>
      <c r="K27" s="4">
        <v>70</v>
      </c>
      <c r="L27" s="4">
        <v>80</v>
      </c>
      <c r="M27" s="4"/>
      <c r="N27" s="4"/>
      <c r="O27" s="4"/>
      <c r="P27" s="4"/>
      <c r="Q27" s="10">
        <f t="shared" si="0"/>
        <v>35.285714285714285</v>
      </c>
    </row>
    <row r="28" spans="2:17" x14ac:dyDescent="0.2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16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16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16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37" t="s">
        <v>19</v>
      </c>
      <c r="I54" s="37"/>
      <c r="J54" s="11">
        <f>COUNTIF(J9:J53,"&gt;=70")</f>
        <v>19</v>
      </c>
      <c r="K54" s="11">
        <f t="shared" ref="K54:P54" si="3">COUNTIF(K9:K53,"&gt;=70")</f>
        <v>19</v>
      </c>
      <c r="L54" s="11">
        <f t="shared" si="3"/>
        <v>19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38" t="s">
        <v>20</v>
      </c>
      <c r="I55" s="38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0"/>
      <c r="D56" s="20"/>
      <c r="E56" s="20"/>
      <c r="H56" s="38" t="s">
        <v>21</v>
      </c>
      <c r="I56" s="38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0"/>
      <c r="D57" s="20"/>
      <c r="E57" s="1"/>
      <c r="H57" s="39" t="s">
        <v>16</v>
      </c>
      <c r="I57" s="39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39" t="s">
        <v>17</v>
      </c>
      <c r="I58" s="39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40"/>
      <c r="K61" s="40"/>
      <c r="L61" s="40"/>
      <c r="M61" s="40"/>
      <c r="N61" s="40"/>
      <c r="O61" s="40"/>
      <c r="P61" s="40"/>
    </row>
    <row r="62" spans="2:17" x14ac:dyDescent="0.25">
      <c r="J62" s="34" t="s">
        <v>18</v>
      </c>
      <c r="K62" s="34"/>
      <c r="L62" s="34"/>
      <c r="M62" s="34"/>
      <c r="N62" s="34"/>
      <c r="O62" s="34"/>
      <c r="P62" s="3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</cp:lastModifiedBy>
  <cp:lastPrinted>2023-03-21T15:13:53Z</cp:lastPrinted>
  <dcterms:created xsi:type="dcterms:W3CDTF">2023-03-14T19:16:59Z</dcterms:created>
  <dcterms:modified xsi:type="dcterms:W3CDTF">2023-11-29T05:52:02Z</dcterms:modified>
</cp:coreProperties>
</file>