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REPORTES Y LISTA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<sst xmlns="http://schemas.openxmlformats.org/spreadsheetml/2006/main" count="198" uniqueCount="52">
  <si>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</si>
  <si>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</si>
  <si>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</si>
  <si>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</si>
  <si>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</si>
  <si>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</si>
  <si>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</si>
  <si>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</si>
  <si>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</si>
  <si>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</si>
  <si>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</si>
  <si>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</si>
  <si>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</si>
  <si>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</si>
  <si>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</si>
  <si>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</si>
  <si>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</si>
  <si>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</si>
  <si>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</si>
  <si>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</si>
  <si>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</si>
  <si>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</si>
  <si>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</si>
  <si>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</si>
  <si>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</si>
  <si>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</si>
  <si>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</si>
  <si>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</si>
  <si>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</si>
  <si>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</si>
  <si>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</si>
  <si>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</si>
  <si>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</si>
  <si>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</si>
  <si>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</si>
  <si>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</si>
  <si>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</si>
  <si>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</si>
  <si>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</si>
  <si>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</si>
  <si>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</si>
  <si>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</si>
  <si>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V</t>
  </si>
  <si>
    <t>MATEMATICAS APLICADAS PARA ADMINITRACION</t>
  </si>
  <si>
    <t>ESTADISTICA PARA ADINISTRACION I</t>
  </si>
  <si>
    <t>PROBABILIDAD Y ESTADISTICA DESCRIPTIVA</t>
  </si>
  <si>
    <t>307 C</t>
  </si>
  <si>
    <t>307 B</t>
  </si>
  <si>
    <t>105 C</t>
  </si>
  <si>
    <t>305 B</t>
  </si>
  <si>
    <t>LADM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</si>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</sst>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10" zoomScale="85" zoomScaleNormal="8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40" t="s">
        <v>7</v>
      </c>
      <c r="J8" s="40"/>
      <c r="K8" s="40"/>
      <c r="L8" s="32" t="s">
        <v>51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7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8"/>
    </row>
    <row r="14" spans="1:15" s="11" customFormat="1" ht="25.5" x14ac:dyDescent="0.2">
      <c r="A14" s="8" t="s">
        <v>43</v>
      </c>
      <c r="B14" s="9" t="s">
        <v>21</v>
      </c>
      <c r="C14" s="9" t="s">
        <v>48</v>
      </c>
      <c r="D14" s="9" t="s">
        <v>50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0.26</v>
      </c>
    </row>
    <row r="15" spans="1:15" s="11" customFormat="1" ht="25.5" x14ac:dyDescent="0.2">
      <c r="A15" s="8" t="s">
        <v>44</v>
      </c>
      <c r="B15" s="9" t="s">
        <v>21</v>
      </c>
      <c r="C15" s="9" t="s">
        <v>49</v>
      </c>
      <c r="D15" s="9" t="s">
        <v>50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0.34</v>
      </c>
    </row>
    <row r="16" spans="1:15" s="11" customFormat="1" ht="25.5" x14ac:dyDescent="0.2">
      <c r="A16" s="8" t="s">
        <v>45</v>
      </c>
      <c r="B16" s="9" t="s">
        <v>21</v>
      </c>
      <c r="C16" s="9" t="s">
        <v>46</v>
      </c>
      <c r="D16" s="9" t="s">
        <v>36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8" s="11" customFormat="1" ht="25.5" x14ac:dyDescent="0.2">
      <c r="A17" s="8" t="s">
        <v>45</v>
      </c>
      <c r="B17" s="9" t="s">
        <v>21</v>
      </c>
      <c r="C17" s="9" t="s">
        <v>47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0.57999999999999996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0.42749999999999999</v>
      </c>
    </row>
    <row r="30" spans="1:18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1" t="s">
        <v>28</v>
      </c>
      <c r="H33" s="21"/>
      <c r="I33" s="21"/>
      <c r="J33" s="21"/>
    </row>
    <row r="34" spans="1:10" ht="62.25" customHeight="1" x14ac:dyDescent="0.2">
      <c r="B34" s="36"/>
      <c r="C34" s="36"/>
      <c r="D34" s="36"/>
      <c r="G34" s="25"/>
      <c r="H34" s="25"/>
      <c r="I34" s="25"/>
      <c r="J34" s="25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ING. ARACELY TADEO VARA</v>
      </c>
      <c r="C37" s="34"/>
      <c r="D37" s="34"/>
      <c r="E37" s="13"/>
      <c r="F37" s="13"/>
      <c r="G37" s="34" t="s">
        <v>34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7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8"/>
    </row>
    <row r="14" spans="1:14" s="11" customFormat="1" ht="25.5" x14ac:dyDescent="0.2">
      <c r="A14" s="9" t="str">
        <f>'1'!A14</f>
        <v>MATEMATICAS APLICADAS PARA ADMINITRACION</v>
      </c>
      <c r="B14" s="9" t="s">
        <v>37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0.6</v>
      </c>
    </row>
    <row r="15" spans="1:14" s="11" customFormat="1" ht="25.5" x14ac:dyDescent="0.2">
      <c r="A15" s="9" t="str">
        <f>'1'!A15</f>
        <v>ESTADISTICA PARA ADINISTRACION I</v>
      </c>
      <c r="B15" s="9" t="s">
        <v>37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21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37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0.5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89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0.77500000000000002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21" t="s">
        <v>28</v>
      </c>
      <c r="H33" s="21"/>
      <c r="I33" s="21"/>
      <c r="J33" s="21"/>
    </row>
    <row r="34" spans="1:10" ht="62.25" customHeight="1" x14ac:dyDescent="0.2">
      <c r="B34" s="36"/>
      <c r="C34" s="36"/>
      <c r="D34" s="36"/>
      <c r="G34" s="25"/>
      <c r="H34" s="25"/>
      <c r="I34" s="25"/>
      <c r="J34" s="25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ING. ARACELY TADEO VARA</v>
      </c>
      <c r="C37" s="34"/>
      <c r="D37" s="34"/>
      <c r="E37" s="13"/>
      <c r="F37" s="13"/>
      <c r="G37" s="34"/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40" t="s">
        <v>7</v>
      </c>
      <c r="J8" s="40"/>
      <c r="K8" s="40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7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8"/>
    </row>
    <row r="14" spans="1:14" s="11" customFormat="1" ht="25.5" x14ac:dyDescent="0.2">
      <c r="A14" s="9" t="str">
        <f>'1'!A14</f>
        <v>MATEMATICAS APLICADAS PARA ADMINITRACION</v>
      </c>
      <c r="B14" s="9" t="s">
        <v>40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40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40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89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83.75</v>
      </c>
      <c r="N28" s="19">
        <f>AVERAGE(N14:N27)</f>
        <v>1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21" t="s">
        <v>28</v>
      </c>
      <c r="H33" s="21"/>
      <c r="I33" s="21"/>
      <c r="J33" s="21"/>
    </row>
    <row r="34" spans="1:10" ht="62.25" customHeight="1" x14ac:dyDescent="0.2">
      <c r="B34" s="36"/>
      <c r="C34" s="36"/>
      <c r="D34" s="36"/>
      <c r="G34" s="25"/>
      <c r="H34" s="25"/>
      <c r="I34" s="25"/>
      <c r="J34" s="25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ING. ARACELY TADEO VARA</v>
      </c>
      <c r="C37" s="34"/>
      <c r="D37" s="34"/>
      <c r="E37" s="13"/>
      <c r="F37" s="13"/>
      <c r="G37" s="34" t="s">
        <v>39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40" t="s">
        <v>7</v>
      </c>
      <c r="J8" s="40"/>
      <c r="K8" s="40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7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8"/>
    </row>
    <row r="14" spans="1:14" ht="25.5" x14ac:dyDescent="0.2">
      <c r="A14" s="9" t="str">
        <f>'1'!A14</f>
        <v>MATEMATICAS APLICADAS PARA ADMINITRACION</v>
      </c>
      <c r="B14" s="9" t="s">
        <v>41</v>
      </c>
      <c r="C14" s="9" t="str">
        <f>'1'!C14</f>
        <v>105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ESTADISTICA PARA ADINISTRACION I</v>
      </c>
      <c r="B15" s="9" t="s">
        <v>42</v>
      </c>
      <c r="C15" s="9" t="str">
        <f>'1'!C15</f>
        <v>305 B</v>
      </c>
      <c r="D15" s="9" t="str">
        <f>'1'!D15</f>
        <v>LADM</v>
      </c>
      <c r="E15" s="9">
        <v>32</v>
      </c>
      <c r="F15" s="9">
        <v>32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PROBABILIDAD Y ESTADISTICA DESCRIPTIVA</v>
      </c>
      <c r="B16" s="9" t="s">
        <v>41</v>
      </c>
      <c r="C16" s="9" t="str">
        <f>'1'!C16</f>
        <v>307 C</v>
      </c>
      <c r="D16" s="9" t="str">
        <f>'1'!D16</f>
        <v>IGEM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90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89</v>
      </c>
      <c r="N17" s="15">
        <v>0.95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66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88</v>
      </c>
      <c r="N29" s="19">
        <f>AVERAGE(N15:N28)</f>
        <v>0.98333333333333339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5" t="s">
        <v>27</v>
      </c>
      <c r="C34" s="35"/>
      <c r="D34" s="35"/>
      <c r="G34" s="21" t="s">
        <v>28</v>
      </c>
      <c r="H34" s="21"/>
      <c r="I34" s="21"/>
      <c r="J34" s="21"/>
    </row>
    <row r="35" spans="1:10" ht="62.25" customHeight="1" x14ac:dyDescent="0.2">
      <c r="B35" s="36"/>
      <c r="C35" s="36"/>
      <c r="D35" s="36"/>
      <c r="G35" s="25"/>
      <c r="H35" s="25"/>
      <c r="I35" s="25"/>
      <c r="J35" s="25"/>
    </row>
    <row r="36" spans="1:10" hidden="1" x14ac:dyDescent="0.2">
      <c r="A36" s="33" t="e">
        <v>#REF!</v>
      </c>
      <c r="B36" s="33"/>
      <c r="C36" s="6"/>
      <c r="E36" s="33"/>
      <c r="F36" s="33"/>
      <c r="G36" s="33"/>
      <c r="H36" s="33"/>
    </row>
    <row r="37" spans="1:10" hidden="1" x14ac:dyDescent="0.2"/>
    <row r="38" spans="1:10" ht="45" customHeight="1" x14ac:dyDescent="0.2">
      <c r="B38" s="34" t="str">
        <f>B10</f>
        <v>ING. ARACELY TADEO VARA</v>
      </c>
      <c r="C38" s="34"/>
      <c r="D38" s="34"/>
      <c r="E38" s="13"/>
      <c r="F38" s="13"/>
      <c r="G38" s="34"/>
      <c r="H38" s="34"/>
      <c r="I38" s="34"/>
      <c r="J38" s="34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25" t="str">
        <f>'1'!L8</f>
        <v>SEPTIEMBRE 2023 - ENERO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7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8"/>
    </row>
    <row r="14" spans="1:14" s="11" customFormat="1" ht="25.5" x14ac:dyDescent="0.2">
      <c r="A14" s="9" t="str">
        <f>'1'!A14</f>
        <v>MATEMATICAS APLICADAS PARA ADMINITRACION</v>
      </c>
      <c r="B14" s="9" t="s">
        <v>18</v>
      </c>
      <c r="C14" s="9" t="str">
        <f>'1'!C14</f>
        <v>105 C</v>
      </c>
      <c r="D14" s="9" t="str">
        <f>'1'!D14</f>
        <v>LADM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5.5" x14ac:dyDescent="0.2">
      <c r="A15" s="9" t="str">
        <f>'1'!A15</f>
        <v>ESTADISTICA PARA ADINISTRACION I</v>
      </c>
      <c r="B15" s="9" t="s">
        <v>18</v>
      </c>
      <c r="C15" s="9" t="str">
        <f>'1'!C15</f>
        <v>305 B</v>
      </c>
      <c r="D15" s="9" t="str">
        <f>'1'!D15</f>
        <v>LADM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5.5" x14ac:dyDescent="0.2">
      <c r="A16" s="9" t="str">
        <f>'1'!A16</f>
        <v>PROBABILIDAD Y ESTADISTICA DESCRIPTIVA</v>
      </c>
      <c r="B16" s="9" t="s">
        <v>18</v>
      </c>
      <c r="C16" s="9" t="str">
        <f>'1'!C16</f>
        <v>307 C</v>
      </c>
      <c r="D16" s="9" t="str">
        <f>'1'!D16</f>
        <v>IGEM</v>
      </c>
      <c r="E16" s="9">
        <f>'1'!E16</f>
        <v>15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5.5" x14ac:dyDescent="0.2">
      <c r="A17" s="9" t="str">
        <f>'1'!A17</f>
        <v>PROBABILIDAD Y ESTADISTICA DESCRIPTIVA</v>
      </c>
      <c r="B17" s="9" t="s">
        <v>18</v>
      </c>
      <c r="C17" s="9" t="str">
        <f>'1'!C17</f>
        <v>307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84</v>
      </c>
      <c r="G28" s="17">
        <f>SUM(G14:G27)</f>
        <v>0</v>
      </c>
      <c r="H28" s="18">
        <f>SUM(F28:G28)/E28</f>
        <v>1.0769230769230769</v>
      </c>
      <c r="I28" s="17">
        <f t="shared" ref="I28" si="1">(E28-SUM(F28:G28))-K28</f>
        <v>-7</v>
      </c>
      <c r="J28" s="18">
        <f t="shared" ref="J28" si="2">I28/E28</f>
        <v>-8.9743589743589744E-2</v>
      </c>
      <c r="K28" s="17">
        <f>SUM(K14:K27)</f>
        <v>1</v>
      </c>
      <c r="L28" s="18">
        <f t="shared" si="0"/>
        <v>1.282051282051282E-2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21" t="s">
        <v>28</v>
      </c>
      <c r="H33" s="21"/>
      <c r="I33" s="21"/>
      <c r="J33" s="21"/>
    </row>
    <row r="34" spans="1:10" ht="62.25" customHeight="1" x14ac:dyDescent="0.2">
      <c r="B34" s="36"/>
      <c r="C34" s="36"/>
      <c r="D34" s="36"/>
      <c r="G34" s="25"/>
      <c r="H34" s="25"/>
      <c r="I34" s="25"/>
      <c r="J34" s="25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ING. ARACELY TADEO VARA</v>
      </c>
      <c r="C37" s="34"/>
      <c r="D37" s="34"/>
      <c r="E37" s="13"/>
      <c r="F37" s="13"/>
      <c r="G37" s="34"/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2023-10-03T05:17:51Z</dcterms:modified>
  <cp:category/>
  <cp:contentStatus/>
</cp:coreProperties>
</file>