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1\"/>
    </mc:Choice>
  </mc:AlternateContent>
  <xr:revisionPtr revIDLastSave="0" documentId="13_ncr:1_{CE7FA1E4-267F-4311-A00E-CC5213B52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3" l="1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<sst xmlns="http://schemas.openxmlformats.org/spreadsheetml/2006/main" count="204" uniqueCount="51">
  <si>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</si>
  <si>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</si>
  <si>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</si>
  <si>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</si>
  <si>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</si>
  <si>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</si>
  <si>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</si>
  <si>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</si>
  <si>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</si>
  <si>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</si>
  <si>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</si>
  <si>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</si>
  <si>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</si>
  <si>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</si>
  <si>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</si>
  <si>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</si>
  <si>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</si>
  <si>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</si>
  <si>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</si>
  <si>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</si>
  <si>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</si>
  <si>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</si>
  <si>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</si>
  <si>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</si>
  <si>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</si>
  <si>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</si>
  <si>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</si>
  <si>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</si>
  <si>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</si>
  <si>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</si>
  <si>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</si>
  <si>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</si>
  <si>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</si>
  <si>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</si>
  <si>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</si>
  <si>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</si>
  <si>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</si>
  <si>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</si>
  <si>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</si>
  <si>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ANÁLISIS DE FLUIDOS</t>
  </si>
  <si>
    <t>511A</t>
  </si>
  <si>
    <t>II</t>
  </si>
  <si>
    <t>III</t>
  </si>
  <si>
    <t>IV</t>
  </si>
  <si>
    <t>V</t>
  </si>
  <si>
    <t>PROY. MANUFACTURA</t>
  </si>
  <si>
    <t>SISTEMAS HIDR. NEU. POTNCIA</t>
  </si>
  <si>
    <t>DIB. ASIS.POR COMPUTADORA</t>
  </si>
  <si>
    <t>111B</t>
  </si>
  <si>
    <t>702A</t>
  </si>
  <si>
    <t>SEP 23 - ENE,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</si>
</sst>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="85" zoomScaleNormal="85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50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36</v>
      </c>
      <c r="B14" s="9">
        <v>1</v>
      </c>
      <c r="C14" s="9" t="s">
        <v>37</v>
      </c>
      <c r="D14" s="9" t="s">
        <v>32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38</v>
      </c>
      <c r="B15" s="9">
        <v>1</v>
      </c>
      <c r="C15" s="9" t="s">
        <v>37</v>
      </c>
      <c r="D15" s="9" t="s">
        <v>32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45</v>
      </c>
      <c r="B16" s="9">
        <v>1</v>
      </c>
      <c r="C16" s="9" t="s">
        <v>49</v>
      </c>
      <c r="D16" s="9" t="s">
        <v>32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46</v>
      </c>
      <c r="B17" s="9">
        <v>1</v>
      </c>
      <c r="C17" s="9" t="s">
        <v>49</v>
      </c>
      <c r="D17" s="9" t="s">
        <v>32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47</v>
      </c>
      <c r="B18" s="9">
        <v>1</v>
      </c>
      <c r="C18" s="9" t="s">
        <v>48</v>
      </c>
      <c r="D18" s="9" t="s">
        <v>33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41</v>
      </c>
      <c r="C14" s="9" t="str">
        <f>'1'!C14</f>
        <v>602A</v>
      </c>
      <c r="D14" s="9" t="str">
        <f>'1'!D14</f>
        <v>IEM</v>
      </c>
      <c r="E14" s="9">
        <f>'1'!E14</f>
        <v>4</v>
      </c>
      <c r="F14" s="9">
        <f>'1'!F14</f>
        <v>4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36</v>
      </c>
      <c r="B15" s="9" t="s">
        <v>42</v>
      </c>
      <c r="C15" s="9" t="s">
        <v>37</v>
      </c>
      <c r="D15" s="9" t="s">
        <v>32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41</v>
      </c>
      <c r="C16" s="9" t="str">
        <f>'1'!C15</f>
        <v>602A</v>
      </c>
      <c r="D16" s="9" t="str">
        <f>'1'!D15</f>
        <v>IEM</v>
      </c>
      <c r="E16" s="9">
        <f>'1'!E15</f>
        <v>15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38</v>
      </c>
      <c r="B17" s="9" t="s">
        <v>41</v>
      </c>
      <c r="C17" s="9" t="s">
        <v>37</v>
      </c>
      <c r="D17" s="9" t="s">
        <v>32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x14ac:dyDescent="0.2">
      <c r="A18" s="9" t="str">
        <f>'1'!A16</f>
        <v>PROY. MANUFACTURA</v>
      </c>
      <c r="B18" s="9" t="s">
        <v>42</v>
      </c>
      <c r="C18" s="9" t="str">
        <f>'1'!C16</f>
        <v>702A</v>
      </c>
      <c r="D18" s="9" t="str">
        <f>'1'!D16</f>
        <v>IEM</v>
      </c>
      <c r="E18" s="9">
        <f>'1'!E16</f>
        <v>4</v>
      </c>
      <c r="F18" s="9">
        <f>'1'!F16</f>
        <v>2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x14ac:dyDescent="0.2">
      <c r="A19" s="9" t="str">
        <f>'1'!A16</f>
        <v>PROY. MANUFACTURA</v>
      </c>
      <c r="B19" s="9" t="s">
        <v>42</v>
      </c>
      <c r="C19" s="9" t="str">
        <f>'1'!C16</f>
        <v>702A</v>
      </c>
      <c r="D19" s="9" t="str">
        <f>'1'!D16</f>
        <v>IEM</v>
      </c>
      <c r="E19" s="9">
        <f>'1'!E16</f>
        <v>4</v>
      </c>
      <c r="F19" s="9">
        <f>'1'!F16</f>
        <v>2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x14ac:dyDescent="0.2">
      <c r="A20" s="9" t="str">
        <f>'1'!A17</f>
        <v>SISTEMAS HIDR. NEU. POTNCIA</v>
      </c>
      <c r="B20" s="9" t="s">
        <v>41</v>
      </c>
      <c r="C20" s="9" t="str">
        <f>'1'!C17</f>
        <v>702A</v>
      </c>
      <c r="D20" s="9" t="str">
        <f>'1'!D17</f>
        <v>IEM</v>
      </c>
      <c r="E20" s="9">
        <f>'1'!E17</f>
        <v>17</v>
      </c>
      <c r="F20" s="9">
        <f>'1'!F17</f>
        <v>14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x14ac:dyDescent="0.2">
      <c r="A21" s="9" t="str">
        <f>'1'!A17</f>
        <v>SISTEMAS HIDR. NEU. POTNCIA</v>
      </c>
      <c r="B21" s="9" t="s">
        <v>42</v>
      </c>
      <c r="C21" s="9" t="str">
        <f>'1'!C17</f>
        <v>702A</v>
      </c>
      <c r="D21" s="9" t="str">
        <f>'1'!D17</f>
        <v>IEM</v>
      </c>
      <c r="E21" s="9">
        <f>'1'!E17</f>
        <v>17</v>
      </c>
      <c r="F21" s="9">
        <f>'1'!F17</f>
        <v>14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39</v>
      </c>
      <c r="B22" s="21" t="s">
        <v>41</v>
      </c>
      <c r="C22" s="9" t="s">
        <v>40</v>
      </c>
      <c r="D22" s="9" t="s">
        <v>33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DIB. ASIS.POR COMPUTADORA</v>
      </c>
      <c r="B23" s="9" t="s">
        <v>42</v>
      </c>
      <c r="C23" s="9" t="str">
        <f>'1'!C18</f>
        <v>111B</v>
      </c>
      <c r="D23" s="9" t="str">
        <f>'1'!D18</f>
        <v>IMEC</v>
      </c>
      <c r="E23" s="9">
        <f>'1'!E18</f>
        <v>32</v>
      </c>
      <c r="F23" s="9">
        <f>'1'!F18</f>
        <v>29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110</v>
      </c>
      <c r="G28" s="17">
        <f>SUM(G14:G27)</f>
        <v>0</v>
      </c>
      <c r="H28" s="18">
        <f>SUM(F28:G28)/E28</f>
        <v>0.88</v>
      </c>
      <c r="I28" s="17">
        <f t="shared" ref="I28" si="2">(E28-SUM(F28:G28))-K28</f>
        <v>15</v>
      </c>
      <c r="J28" s="18">
        <f t="shared" ref="J28" si="3">I28/E28</f>
        <v>0.12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43</v>
      </c>
      <c r="C14" s="9" t="str">
        <f>'1'!C14</f>
        <v>602A</v>
      </c>
      <c r="D14" s="9" t="str">
        <f>'1'!D14</f>
        <v>IEM</v>
      </c>
      <c r="E14" s="9">
        <f>'1'!E14</f>
        <v>4</v>
      </c>
      <c r="F14" s="9">
        <f>'1'!F14</f>
        <v>4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43</v>
      </c>
      <c r="C15" s="9" t="str">
        <f>'1'!C15</f>
        <v>602A</v>
      </c>
      <c r="D15" s="9" t="str">
        <f>'1'!D15</f>
        <v>IEM</v>
      </c>
      <c r="E15" s="9">
        <f>'1'!E15</f>
        <v>15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x14ac:dyDescent="0.2">
      <c r="A16" s="9" t="str">
        <f>'1'!A16</f>
        <v>PROY. MANUFACTURA</v>
      </c>
      <c r="B16" s="9" t="s">
        <v>43</v>
      </c>
      <c r="C16" s="9" t="str">
        <f>'1'!C16</f>
        <v>702A</v>
      </c>
      <c r="D16" s="9" t="str">
        <f>'1'!D16</f>
        <v>IEM</v>
      </c>
      <c r="E16" s="9">
        <f>'1'!E16</f>
        <v>4</v>
      </c>
      <c r="F16" s="9">
        <f>'1'!F16</f>
        <v>2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x14ac:dyDescent="0.2">
      <c r="A17" s="9" t="str">
        <f>'1'!A17</f>
        <v>SISTEMAS HIDR. NEU. POTNCIA</v>
      </c>
      <c r="B17" s="9" t="s">
        <v>43</v>
      </c>
      <c r="C17" s="9" t="str">
        <f>'1'!C17</f>
        <v>702A</v>
      </c>
      <c r="D17" s="9" t="str">
        <f>'1'!D17</f>
        <v>IEM</v>
      </c>
      <c r="E17" s="9">
        <f>'1'!E17</f>
        <v>17</v>
      </c>
      <c r="F17" s="9">
        <f>'1'!F17</f>
        <v>14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x14ac:dyDescent="0.2">
      <c r="A18" s="9" t="str">
        <f>'1'!A17</f>
        <v>SISTEMAS HIDR. NEU. POTNCIA</v>
      </c>
      <c r="B18" s="9" t="s">
        <v>44</v>
      </c>
      <c r="C18" s="9" t="str">
        <f>'1'!C17</f>
        <v>702A</v>
      </c>
      <c r="D18" s="9" t="str">
        <f>'1'!D17</f>
        <v>IEM</v>
      </c>
      <c r="E18" s="9">
        <f>'1'!E17</f>
        <v>17</v>
      </c>
      <c r="F18" s="9">
        <f>'1'!F17</f>
        <v>14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39</v>
      </c>
      <c r="B19" s="21" t="s">
        <v>43</v>
      </c>
      <c r="C19" s="9" t="s">
        <v>40</v>
      </c>
      <c r="D19" s="9" t="s">
        <v>33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63</v>
      </c>
      <c r="F25" s="17">
        <f>SUM(F14:F24)</f>
        <v>53</v>
      </c>
      <c r="G25" s="17">
        <f>SUM(G14:G24)</f>
        <v>0</v>
      </c>
      <c r="H25" s="18">
        <f>SUM(F25:G25)/E25</f>
        <v>0.84126984126984128</v>
      </c>
      <c r="I25" s="17">
        <f t="shared" ref="I25" si="2">(E25-SUM(F25:G25))-K25</f>
        <v>10</v>
      </c>
      <c r="J25" s="18">
        <f t="shared" ref="J25" si="3">I25/E25</f>
        <v>0.15873015873015872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2023-10-09T16:35:47Z</dcterms:modified>
  <cp:category/>
  <cp:contentStatus/>
</cp:coreProperties>
</file>