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ERC\"/>
    </mc:Choice>
  </mc:AlternateContent>
  <xr:revisionPtr revIDLastSave="0" documentId="8_{059D6A18-5877-4CD9-AC6F-FA0266F3452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E16" i="25"/>
  <c r="I16" i="25" s="1"/>
  <c r="J16" i="25" s="1"/>
  <c r="E15" i="25"/>
  <c r="I15" i="25" s="1"/>
  <c r="J15" i="25" s="1"/>
  <c r="E14" i="25"/>
  <c r="J14" i="25" s="1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C14" i="22"/>
  <c r="D14" i="22"/>
  <c r="E14" i="22"/>
  <c r="A14" i="22"/>
  <c r="B10" i="22"/>
  <c r="B37" i="22"/>
  <c r="L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D17" i="23" l="1"/>
  <c r="D17" i="24"/>
  <c r="D17" i="25"/>
  <c r="D17" i="10"/>
  <c r="D17" i="22"/>
  <c r="A16" i="22"/>
  <c r="A16" i="24"/>
  <c r="A16" i="25"/>
  <c r="A16" i="10"/>
  <c r="A16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<sst xmlns="http://schemas.openxmlformats.org/spreadsheetml/2006/main" count="198" uniqueCount="48">
  <si>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</si>
  <si>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</si>
  <si>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</si>
  <si>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</si>
  <si>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</si>
  <si>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</si>
  <si>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</si>
  <si>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</si>
  <si>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</si>
  <si>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</si>
  <si>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</si>
  <si>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</si>
  <si>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</si>
  <si>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</si>
  <si>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</si>
  <si>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</si>
  <si>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</si>
  <si>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</si>
  <si>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</si>
  <si>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</si>
  <si>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</si>
  <si>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</si>
  <si>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</si>
  <si>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</si>
  <si>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</si>
  <si>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</si>
  <si>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</si>
  <si>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</si>
  <si>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</si>
  <si>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</si>
  <si>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</si>
  <si>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</si>
  <si>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</si>
  <si>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</si>
  <si>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</si>
  <si>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</si>
  <si>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</si>
  <si>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</si>
  <si>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</si>
  <si>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</si>
  <si>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</si>
  <si>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SEPTIEMBRE 2023 - ENERO 2024</t>
  </si>
  <si>
    <t>306 B</t>
  </si>
  <si>
    <t xml:space="preserve">304 B </t>
  </si>
  <si>
    <t xml:space="preserve">IAMB </t>
  </si>
  <si>
    <t>II</t>
  </si>
  <si>
    <t>DEPARTAMENTO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</si>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</sst>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3" zoomScale="85" zoomScaleNormal="85" zoomScaleSheetLayoutView="100" workbookViewId="0">
      <selection activeCell="A3" sqref="A3:N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1</v>
      </c>
      <c r="I8" s="35" t="s">
        <v>7</v>
      </c>
      <c r="J8" s="35"/>
      <c r="K8" s="35"/>
      <c r="L8" s="38" t="s">
        <v>41</v>
      </c>
      <c r="M8" s="38"/>
      <c r="N8" s="38"/>
      <c r="O8" s="38"/>
    </row>
    <row r="10" spans="1: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6.4" x14ac:dyDescent="0.25">
      <c r="A14" s="9" t="s">
        <v>36</v>
      </c>
      <c r="B14" s="9" t="s">
        <v>21</v>
      </c>
      <c r="C14" s="9" t="s">
        <v>42</v>
      </c>
      <c r="D14" s="9" t="s">
        <v>44</v>
      </c>
      <c r="E14" s="9"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0.42</v>
      </c>
    </row>
    <row r="15" spans="1:15" s="11" customFormat="1" ht="26.4" x14ac:dyDescent="0.25">
      <c r="A15" s="9" t="s">
        <v>36</v>
      </c>
      <c r="B15" s="9" t="s">
        <v>21</v>
      </c>
      <c r="C15" s="9" t="s">
        <v>37</v>
      </c>
      <c r="D15" s="9" t="s">
        <v>39</v>
      </c>
      <c r="E15" s="9">
        <v>33</v>
      </c>
      <c r="F15" s="9">
        <v>33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0.39</v>
      </c>
    </row>
    <row r="16" spans="1:15" s="11" customFormat="1" ht="26.4" x14ac:dyDescent="0.25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v>29</v>
      </c>
      <c r="F16" s="9">
        <v>29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71</v>
      </c>
      <c r="N16" s="15">
        <v>0.66</v>
      </c>
    </row>
    <row r="17" spans="1:18" s="11" customFormat="1" ht="26.4" x14ac:dyDescent="0.25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v>23</v>
      </c>
      <c r="F17" s="9">
        <v>23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72</v>
      </c>
      <c r="N17" s="15">
        <v>0.26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71.75</v>
      </c>
      <c r="N28" s="19">
        <f>AVERAGE(N14:N27)</f>
        <v>0.43250000000000005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M37" sqref="M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441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9" t="s">
        <v>2</v>
      </c>
      <c r="B6" s="39"/>
      <c r="C6" s="39"/>
      <c r="D6" s="39"/>
      <c r="E6" s="40" t="s">
        <v>46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6.4" x14ac:dyDescent="0.25">
      <c r="A14" s="9" t="str">
        <f>'1'!A14</f>
        <v>CALCULO VECTORIAL</v>
      </c>
      <c r="B14" s="9" t="s">
        <v>45</v>
      </c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0.26</v>
      </c>
    </row>
    <row r="15" spans="1:14" s="11" customFormat="1" ht="26.4" x14ac:dyDescent="0.25">
      <c r="A15" s="9" t="str">
        <f>'1'!A15</f>
        <v>CALCULO VECTORIAL</v>
      </c>
      <c r="B15" s="9" t="s">
        <v>45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72</v>
      </c>
      <c r="N15" s="15">
        <v>0.21</v>
      </c>
    </row>
    <row r="16" spans="1:14" s="11" customFormat="1" ht="26.4" x14ac:dyDescent="0.25">
      <c r="A16" s="9" t="str">
        <f ca="1">'1'!A16</f>
        <v>CALCULO VECTORIAL</v>
      </c>
      <c r="B16" s="9" t="s">
        <v>45</v>
      </c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0.93</v>
      </c>
    </row>
    <row r="17" spans="1:14" s="11" customFormat="1" ht="26.4" x14ac:dyDescent="0.25">
      <c r="A17" s="9" t="str">
        <f>'1'!A17</f>
        <v>CALCULO VECTORIAL</v>
      </c>
      <c r="B17" s="9" t="s">
        <v>45</v>
      </c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0.91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28" sqref="L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6.4" x14ac:dyDescent="0.25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6.4" x14ac:dyDescent="0.25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ht="26.4" x14ac:dyDescent="0.25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6.4" x14ac:dyDescent="0.25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0.15789473684210525</v>
      </c>
      <c r="M14" s="9">
        <v>70</v>
      </c>
      <c r="N14" s="15">
        <v>0.9</v>
      </c>
    </row>
    <row r="15" spans="1:14" s="11" customFormat="1" ht="26.4" x14ac:dyDescent="0.25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26</v>
      </c>
      <c r="G15" s="9"/>
      <c r="H15" s="10"/>
      <c r="I15" s="9">
        <f t="shared" ref="I15:I28" si="1">(E15-SUM(F15:G15))-K15</f>
        <v>7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ht="26.4" x14ac:dyDescent="0.25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24</v>
      </c>
      <c r="G16" s="9"/>
      <c r="H16" s="10"/>
      <c r="I16" s="9">
        <f t="shared" si="1"/>
        <v>5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20</v>
      </c>
      <c r="G17" s="9"/>
      <c r="H17" s="10"/>
      <c r="I17" s="9">
        <f t="shared" si="1"/>
        <v>3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98</v>
      </c>
      <c r="G28" s="17"/>
      <c r="H28" s="18">
        <f>SUM(F28:G28)/E28</f>
        <v>0.94230769230769229</v>
      </c>
      <c r="I28" s="17">
        <f t="shared" si="1"/>
        <v>3</v>
      </c>
      <c r="J28" s="18"/>
      <c r="K28" s="17">
        <f>SUM(K14:K27)</f>
        <v>3</v>
      </c>
      <c r="L28" s="18">
        <f t="shared" si="0"/>
        <v>2.8846153846153848E-2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topLeftCell="A22" zoomScale="85" zoomScaleNormal="85" zoomScaleSheetLayoutView="100" workbookViewId="0">
      <selection activeCell="A20" sqref="A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38" t="s">
        <v>41</v>
      </c>
      <c r="M8" s="38"/>
      <c r="N8" s="38"/>
      <c r="O8" s="38"/>
    </row>
    <row r="10" spans="1:15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6.4" x14ac:dyDescent="0.25">
      <c r="A14" s="9" t="s">
        <v>36</v>
      </c>
      <c r="B14" s="9" t="s">
        <v>21</v>
      </c>
      <c r="C14" s="9" t="s">
        <v>42</v>
      </c>
      <c r="D14" s="9" t="s">
        <v>44</v>
      </c>
      <c r="E14" s="9">
        <f>'1'!E14</f>
        <v>19</v>
      </c>
      <c r="F14" s="9">
        <v>30</v>
      </c>
      <c r="G14" s="9">
        <v>0</v>
      </c>
      <c r="H14" s="10">
        <f t="shared" ref="H14:H17" si="0">F14/E14</f>
        <v>1.5789473684210527</v>
      </c>
      <c r="I14" s="9">
        <v>1</v>
      </c>
      <c r="J14" s="10">
        <f t="shared" ref="J14:J28" si="1">I14/E14</f>
        <v>5.2631578947368418E-2</v>
      </c>
      <c r="K14" s="9">
        <v>1</v>
      </c>
      <c r="L14" s="10">
        <f t="shared" ref="L14:L28" si="2">K14/E14</f>
        <v>5.2631578947368418E-2</v>
      </c>
      <c r="M14" s="9">
        <v>75</v>
      </c>
      <c r="N14" s="15">
        <v>0.71</v>
      </c>
    </row>
    <row r="15" spans="1:15" s="11" customFormat="1" ht="26.4" x14ac:dyDescent="0.25">
      <c r="A15" s="9" t="s">
        <v>36</v>
      </c>
      <c r="B15" s="9" t="s">
        <v>21</v>
      </c>
      <c r="C15" s="9" t="s">
        <v>37</v>
      </c>
      <c r="D15" s="9" t="s">
        <v>39</v>
      </c>
      <c r="E15" s="9">
        <f>'1'!E15</f>
        <v>33</v>
      </c>
      <c r="F15" s="9">
        <v>26</v>
      </c>
      <c r="G15" s="9">
        <v>0</v>
      </c>
      <c r="H15" s="10">
        <f t="shared" si="0"/>
        <v>0.78787878787878785</v>
      </c>
      <c r="I15" s="9">
        <f t="shared" ref="I15:I28" si="3">(E15-SUM(F15:G15))-K15</f>
        <v>7</v>
      </c>
      <c r="J15" s="10">
        <f t="shared" si="1"/>
        <v>0.21212121212121213</v>
      </c>
      <c r="K15" s="9"/>
      <c r="L15" s="10">
        <f t="shared" si="2"/>
        <v>0</v>
      </c>
      <c r="M15" s="9">
        <v>82</v>
      </c>
      <c r="N15" s="15">
        <v>0.15</v>
      </c>
    </row>
    <row r="16" spans="1:15" s="11" customFormat="1" ht="26.4" x14ac:dyDescent="0.25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f>'1'!E16</f>
        <v>29</v>
      </c>
      <c r="F16" s="9">
        <v>24</v>
      </c>
      <c r="G16" s="9">
        <v>0</v>
      </c>
      <c r="H16" s="10">
        <f t="shared" si="0"/>
        <v>0.82758620689655171</v>
      </c>
      <c r="I16" s="9">
        <f t="shared" si="3"/>
        <v>5</v>
      </c>
      <c r="J16" s="10">
        <f t="shared" si="1"/>
        <v>0.17241379310344829</v>
      </c>
      <c r="K16" s="9"/>
      <c r="L16" s="10">
        <f t="shared" si="2"/>
        <v>0</v>
      </c>
      <c r="M16" s="9">
        <v>78</v>
      </c>
      <c r="N16" s="15">
        <v>0.63</v>
      </c>
    </row>
    <row r="17" spans="1:14" s="11" customFormat="1" ht="26.4" x14ac:dyDescent="0.25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f>'1'!E17</f>
        <v>23</v>
      </c>
      <c r="F17" s="9">
        <v>20</v>
      </c>
      <c r="G17" s="9">
        <v>0</v>
      </c>
      <c r="H17" s="10">
        <f t="shared" si="0"/>
        <v>0.86956521739130432</v>
      </c>
      <c r="I17" s="9">
        <f t="shared" si="3"/>
        <v>3</v>
      </c>
      <c r="J17" s="10">
        <f t="shared" si="1"/>
        <v>0.13043478260869565</v>
      </c>
      <c r="K17" s="9"/>
      <c r="L17" s="10">
        <f t="shared" si="2"/>
        <v>0</v>
      </c>
      <c r="M17" s="9">
        <v>78</v>
      </c>
      <c r="N17" s="15">
        <v>0.25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100</v>
      </c>
      <c r="G28" s="17">
        <f>SUM(G14:G27)</f>
        <v>0</v>
      </c>
      <c r="H28" s="18">
        <f>SUM(F28:G28)/E28</f>
        <v>0.96153846153846156</v>
      </c>
      <c r="I28" s="17">
        <f t="shared" si="3"/>
        <v>3</v>
      </c>
      <c r="J28" s="18">
        <f t="shared" si="1"/>
        <v>2.8846153846153848E-2</v>
      </c>
      <c r="K28" s="17">
        <f>SUM(K14:K27)</f>
        <v>1</v>
      </c>
      <c r="L28" s="18">
        <f t="shared" si="2"/>
        <v>9.6153846153846159E-3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2023-11-02T22:48:29Z</dcterms:modified>
  <cp:category/>
  <cp:contentStatus/>
</cp:coreProperties>
</file>