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46C88EE6-57D0-4749-AA09-F30DAB04055B}" xr6:coauthVersionLast="47" xr6:coauthVersionMax="47" xr10:uidLastSave="{00000000-0000-0000-0000-000000000000}"/>
  <bookViews>
    <workbookView xWindow="1660" yWindow="460" windowWidth="27140" windowHeight="16460" activeTab="4" xr2:uid="{00000000-000D-0000-FFFF-FFFF00000000}"/>
  </bookViews>
  <sheets>
    <sheet name="Costos" sheetId="1" r:id="rId1"/>
    <sheet name="Finanzas 507B" sheetId="3" r:id="rId2"/>
    <sheet name="Fundam.de Inv." sheetId="4" r:id="rId3"/>
    <sheet name="Taller de Inv. I" sheetId="5" r:id="rId4"/>
    <sheet name="Finanzas 507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6" l="1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39" i="4"/>
  <c r="Q38" i="4"/>
  <c r="Q37" i="4"/>
  <c r="Q36" i="4"/>
  <c r="Q35" i="4"/>
  <c r="Q34" i="4"/>
  <c r="Q28" i="4"/>
  <c r="Q31" i="4"/>
  <c r="Q9" i="5"/>
  <c r="Q40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9" i="4"/>
  <c r="Q30" i="4"/>
  <c r="Q32" i="4"/>
  <c r="Q33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J56" i="6"/>
  <c r="B53" i="6"/>
  <c r="Q9" i="6"/>
  <c r="Q10" i="3"/>
  <c r="Q11" i="3"/>
  <c r="Q12" i="3"/>
  <c r="Q13" i="3"/>
  <c r="Q14" i="3"/>
  <c r="Q15" i="3"/>
  <c r="Q16" i="3"/>
  <c r="Q17" i="3"/>
  <c r="Q18" i="3"/>
  <c r="Q19" i="3"/>
  <c r="Q9" i="3"/>
  <c r="Q54" i="1"/>
  <c r="N54" i="1"/>
  <c r="N55" i="1"/>
  <c r="N58" i="1" s="1"/>
  <c r="N56" i="1"/>
  <c r="P56" i="6"/>
  <c r="O56" i="6"/>
  <c r="N56" i="6"/>
  <c r="M56" i="6"/>
  <c r="L56" i="6"/>
  <c r="K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J58" i="5" s="1"/>
  <c r="P54" i="5"/>
  <c r="O54" i="5"/>
  <c r="N54" i="5"/>
  <c r="M54" i="5"/>
  <c r="L54" i="5"/>
  <c r="K54" i="5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4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M54" i="4"/>
  <c r="M57" i="4" s="1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O54" i="3"/>
  <c r="N54" i="3"/>
  <c r="M54" i="3"/>
  <c r="M57" i="3" s="1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8" i="4" l="1"/>
  <c r="J57" i="4"/>
  <c r="N57" i="4"/>
  <c r="B28" i="4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N58" i="5"/>
  <c r="N57" i="5"/>
  <c r="Q54" i="4"/>
  <c r="K58" i="6"/>
  <c r="K57" i="6"/>
  <c r="Q54" i="3"/>
  <c r="L58" i="3"/>
  <c r="P58" i="3"/>
  <c r="L57" i="3"/>
  <c r="P57" i="3"/>
  <c r="K58" i="5"/>
  <c r="O58" i="5"/>
  <c r="O57" i="5"/>
  <c r="K57" i="5"/>
  <c r="L58" i="6"/>
  <c r="L57" i="6"/>
  <c r="Q54" i="6"/>
  <c r="O57" i="3"/>
  <c r="K57" i="3"/>
  <c r="N57" i="1"/>
  <c r="Q56" i="3"/>
  <c r="J58" i="3"/>
  <c r="N58" i="3"/>
  <c r="K58" i="4"/>
  <c r="L58" i="5"/>
  <c r="O58" i="4"/>
  <c r="P58" i="5"/>
  <c r="J57" i="3"/>
  <c r="N57" i="3"/>
  <c r="K58" i="3"/>
  <c r="O58" i="3"/>
  <c r="K57" i="4"/>
  <c r="O57" i="4"/>
  <c r="L58" i="4"/>
  <c r="P58" i="4"/>
  <c r="Q56" i="5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Q55" i="5"/>
  <c r="J58" i="4"/>
  <c r="Q55" i="4"/>
  <c r="Q55" i="3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8" i="5" l="1"/>
  <c r="Q58" i="6"/>
  <c r="Q57" i="3"/>
  <c r="Q58" i="3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<sst xmlns="http://schemas.openxmlformats.org/spreadsheetml/2006/main" count="242" uniqueCount="126">
  <si>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</si>
  <si>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</si>
  <si>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</si>
  <si>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</si>
  <si>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</si>
  <si>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</si>
  <si>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</si>
  <si>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</si>
  <si>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</si>
  <si>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</si>
  <si>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</si>
  <si>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</si>
  <si>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</si>
  <si>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</si>
  <si>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</si>
  <si>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</si>
  <si>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</si>
  <si>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</si>
  <si>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</si>
  <si>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</si>
  <si>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</si>
  <si>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</si>
  <si>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</si>
  <si>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</si>
  <si>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</si>
  <si>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</si>
  <si>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</si>
  <si>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</si>
  <si>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</si>
  <si>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</si>
  <si>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Hernández Arres Mary Jose</t>
  </si>
  <si>
    <t>Ixtepan Bustamante Jorge Luis</t>
  </si>
  <si>
    <t>Martínez Ascaño Karla Mariam</t>
  </si>
  <si>
    <t>Olin Pérez Janitzzi Jannet</t>
  </si>
  <si>
    <t xml:space="preserve">Pretelin Fonseca José Guillermo     </t>
  </si>
  <si>
    <t>Romero Gutiérrez Naomi Alexandra</t>
  </si>
  <si>
    <t>San Gabriel Antele Kenia Alejandra</t>
  </si>
  <si>
    <t xml:space="preserve">Santos Temich Victoriano </t>
  </si>
  <si>
    <t>Velasco Teoba Jazmin</t>
  </si>
  <si>
    <t>Septiembre 2023 - Enero 2024</t>
  </si>
  <si>
    <t>COSTOS EMPRESARIALES</t>
  </si>
  <si>
    <t>FINANZAS EN LAS ORGANIZACIONES</t>
  </si>
  <si>
    <t>307-C</t>
  </si>
  <si>
    <t>507-B</t>
  </si>
  <si>
    <t>507-A</t>
  </si>
  <si>
    <t>FUNDAMENTOS DE INVESTIGACIÓN</t>
  </si>
  <si>
    <t>TALLER DE INVESTIGACIÓN I</t>
  </si>
  <si>
    <t>107-C</t>
  </si>
  <si>
    <t>Anzures Martínez Hiram de Jesús</t>
  </si>
  <si>
    <t>Arres Lucho Lisset</t>
  </si>
  <si>
    <t>Carvajal Bapo Yoali Esperanza</t>
  </si>
  <si>
    <t>Malaga Temich Karla Alejandra</t>
  </si>
  <si>
    <t>Mora Luna Edgar de Jesús</t>
  </si>
  <si>
    <t>Morales Azamar Gladys Stefany</t>
  </si>
  <si>
    <t>Rivera Chagala Itzel</t>
  </si>
  <si>
    <t>Villalobos Copete Rogelio de Jesús</t>
  </si>
  <si>
    <t>Xolo Xolo Miriam</t>
  </si>
  <si>
    <t>Ambros Abrajan Gema Vanessa</t>
  </si>
  <si>
    <t>Arres Domínguez María Fernanda</t>
  </si>
  <si>
    <t>Baxin Victorio Iris Dennis</t>
  </si>
  <si>
    <t>Bravo López Díbanhi Alejandra</t>
  </si>
  <si>
    <t>Catemaxca Aparicio Lesly</t>
  </si>
  <si>
    <t>Chontal Tepach Yahir Enrique</t>
  </si>
  <si>
    <t>Fiscal Marcial Amayrani Polette</t>
  </si>
  <si>
    <t>García Candelario Dulce Mariant</t>
  </si>
  <si>
    <t>Hernández Anota Selene Yamileth</t>
  </si>
  <si>
    <t>Hernández Flores Ximena Naomi</t>
  </si>
  <si>
    <t>Herrera Ataxca Camila</t>
  </si>
  <si>
    <t>Jáuregui Chontal América Yesenia</t>
  </si>
  <si>
    <t>Lucho Xolo Erik Jhovani</t>
  </si>
  <si>
    <t>Mantilla Minquis Radamex</t>
  </si>
  <si>
    <t>Martínez Domínguez Ingrid Monserrat</t>
  </si>
  <si>
    <t>Martínez Pascual Kristen Rubi</t>
  </si>
  <si>
    <t>Martínez Zuñiga Azucena Jolie</t>
  </si>
  <si>
    <t>Mestas Moreno Ivette Yazmin</t>
  </si>
  <si>
    <t>Mijangos Vázquez Leonardo</t>
  </si>
  <si>
    <t>Moreno Zetina Karla Paola</t>
  </si>
  <si>
    <t>Muñoz Zamudio Monserrat</t>
  </si>
  <si>
    <t>Ortiz Cruz Frida Monserrat</t>
  </si>
  <si>
    <t>Osorio Herrera Evelyn</t>
  </si>
  <si>
    <t>Paxtian Artigas Amariel</t>
  </si>
  <si>
    <t>Quino Paxtian Andrés Manuel</t>
  </si>
  <si>
    <t>Salinas Carrera Ismael Arnulfo</t>
  </si>
  <si>
    <t>Toto Chapol Carmen Sarai</t>
  </si>
  <si>
    <t>Velasco Antele Edgar Emanuel</t>
  </si>
  <si>
    <t>Velasco Xolot Itzel del Rocío</t>
  </si>
  <si>
    <t>Arres Lucho Lisette</t>
  </si>
  <si>
    <t>Caporal Figarola Edgar de Jesús</t>
  </si>
  <si>
    <t>Chipol Escobar Aida Luisa</t>
  </si>
  <si>
    <t>Delgado Hernández Emmanuel</t>
  </si>
  <si>
    <t>Jiménez Polito Yadira</t>
  </si>
  <si>
    <t>Maldonado Malaga María José</t>
  </si>
  <si>
    <t>Pérez Hernández Esthefanía</t>
  </si>
  <si>
    <t>Pitalúa Ramírez Carlos</t>
  </si>
  <si>
    <t>Quino Ayala Perla Itzel</t>
  </si>
  <si>
    <t>Quino Salazar Karla Patricia</t>
  </si>
  <si>
    <t>San Juan Ramos Jason</t>
  </si>
  <si>
    <t>Zetina Mondragón José Antonio</t>
  </si>
  <si>
    <t>Alegria Prieto Luz Estefani</t>
  </si>
  <si>
    <t>Ambros Xolo Flor Guadalupe</t>
  </si>
  <si>
    <t>Camacho Ixtepan Norman Xicuani</t>
  </si>
  <si>
    <t>Casas Pio Karla Fernanda</t>
  </si>
  <si>
    <t>Chigo Acua Brayan de Jesús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</si>
  <si>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</si>
  <si>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</si>
  <si>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</si>
  <si>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</si>
  <si>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</si>
  <si>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Jesús</t>
  </si>
  <si>
    <t>Luna Lugo Jonatan de Jesús</t>
  </si>
  <si>
    <t>Marcial Campechano Marlen</t>
  </si>
  <si>
    <t>Martínez Azamar Lindsay Atziry</t>
  </si>
  <si>
    <t>Moto Vazquez Alex</t>
  </si>
  <si>
    <t>Navarrete Ramirez Hugo Antonio</t>
  </si>
  <si>
    <t>Ortega Sánchez Paúl de Jesús</t>
  </si>
  <si>
    <t>Pérez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</si>
  <si>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</si>
  <si>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</si>
  <si>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</si>
  <si>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</si>
  <si>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</si>
  <si>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</si>
  <si>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</si>
  <si>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</si>
  <si>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Delgado Seba Belem Patricia</t>
  </si>
  <si>
    <t>Castillo Montalvo Fernanda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</si>
</sst>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20" zoomScaleNormal="120" workbookViewId="0">
      <selection activeCell="J9" sqref="J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33203125" customWidth="1"/>
    <col min="4" max="7" width="7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">
      <c r="C4" t="s">
        <v>0</v>
      </c>
      <c r="D4" s="35" t="s">
        <v>40</v>
      </c>
      <c r="E4" s="35"/>
      <c r="F4" s="35"/>
      <c r="G4" s="35"/>
      <c r="I4" t="s">
        <v>1</v>
      </c>
      <c r="J4" s="41" t="s">
        <v>42</v>
      </c>
      <c r="K4" s="41"/>
      <c r="M4" t="s">
        <v>2</v>
      </c>
      <c r="N4" s="52">
        <v>45203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2" t="s">
        <v>39</v>
      </c>
      <c r="E6" s="42"/>
      <c r="F6" s="42"/>
      <c r="G6" s="42"/>
      <c r="I6" s="43" t="s">
        <v>22</v>
      </c>
      <c r="J6" s="43"/>
      <c r="K6" s="56" t="s">
        <v>24</v>
      </c>
      <c r="L6" s="56"/>
      <c r="M6" s="56"/>
      <c r="N6" s="56"/>
      <c r="O6" s="56"/>
      <c r="P6" s="56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30"/>
      <c r="D9" s="36" t="s">
        <v>25</v>
      </c>
      <c r="E9" s="37"/>
      <c r="F9" s="37"/>
      <c r="G9" s="37"/>
      <c r="H9" s="37"/>
      <c r="I9" s="38"/>
      <c r="J9" s="28">
        <v>79</v>
      </c>
      <c r="K9" s="4">
        <v>0</v>
      </c>
      <c r="L9" s="5">
        <v>0</v>
      </c>
      <c r="M9" s="33">
        <v>0</v>
      </c>
      <c r="N9" s="33">
        <v>0</v>
      </c>
      <c r="O9" s="33">
        <v>0</v>
      </c>
      <c r="P9" s="5"/>
      <c r="Q9" s="14">
        <f>SUM(J9:O9)/6</f>
        <v>13.166666666666666</v>
      </c>
    </row>
    <row r="10" spans="2:18" x14ac:dyDescent="0.2">
      <c r="B10" s="7">
        <f>B9+1</f>
        <v>2</v>
      </c>
      <c r="C10" s="30"/>
      <c r="D10" s="36" t="s">
        <v>26</v>
      </c>
      <c r="E10" s="37"/>
      <c r="F10" s="37"/>
      <c r="G10" s="37"/>
      <c r="H10" s="37"/>
      <c r="I10" s="38"/>
      <c r="J10" s="28">
        <v>88</v>
      </c>
      <c r="K10" s="5">
        <v>0</v>
      </c>
      <c r="L10" s="5">
        <v>0</v>
      </c>
      <c r="M10" s="33">
        <v>0</v>
      </c>
      <c r="N10" s="33">
        <v>0</v>
      </c>
      <c r="O10" s="33">
        <v>0</v>
      </c>
      <c r="P10" s="5"/>
      <c r="Q10" s="14">
        <f t="shared" ref="Q10:Q22" si="0">SUM(J10:O10)/6</f>
        <v>14.666666666666666</v>
      </c>
    </row>
    <row r="11" spans="2:18" x14ac:dyDescent="0.2">
      <c r="B11" s="7">
        <f t="shared" ref="B11:B53" si="1">B10+1</f>
        <v>3</v>
      </c>
      <c r="C11" s="30"/>
      <c r="D11" s="36" t="s">
        <v>27</v>
      </c>
      <c r="E11" s="37"/>
      <c r="F11" s="37"/>
      <c r="G11" s="37"/>
      <c r="H11" s="37"/>
      <c r="I11" s="38"/>
      <c r="J11" s="28">
        <v>88</v>
      </c>
      <c r="K11" s="5">
        <v>0</v>
      </c>
      <c r="L11" s="5">
        <v>0</v>
      </c>
      <c r="M11" s="33">
        <v>0</v>
      </c>
      <c r="N11" s="33">
        <v>0</v>
      </c>
      <c r="O11" s="33">
        <v>0</v>
      </c>
      <c r="P11" s="5"/>
      <c r="Q11" s="14">
        <f t="shared" si="0"/>
        <v>14.666666666666666</v>
      </c>
    </row>
    <row r="12" spans="2:18" x14ac:dyDescent="0.2">
      <c r="B12" s="7">
        <f t="shared" si="1"/>
        <v>4</v>
      </c>
      <c r="C12" s="30"/>
      <c r="D12" s="36" t="s">
        <v>28</v>
      </c>
      <c r="E12" s="37"/>
      <c r="F12" s="37"/>
      <c r="G12" s="37"/>
      <c r="H12" s="37"/>
      <c r="I12" s="38"/>
      <c r="J12" s="28">
        <v>76</v>
      </c>
      <c r="K12" s="5">
        <v>0</v>
      </c>
      <c r="L12" s="5">
        <v>0</v>
      </c>
      <c r="M12" s="33">
        <v>0</v>
      </c>
      <c r="N12" s="33">
        <v>0</v>
      </c>
      <c r="O12" s="33">
        <v>0</v>
      </c>
      <c r="P12" s="5"/>
      <c r="Q12" s="14">
        <f t="shared" si="0"/>
        <v>12.666666666666666</v>
      </c>
    </row>
    <row r="13" spans="2:18" x14ac:dyDescent="0.2">
      <c r="B13" s="7">
        <f t="shared" si="1"/>
        <v>5</v>
      </c>
      <c r="C13" s="30"/>
      <c r="D13" s="36" t="s">
        <v>29</v>
      </c>
      <c r="E13" s="37"/>
      <c r="F13" s="37"/>
      <c r="G13" s="37"/>
      <c r="H13" s="37"/>
      <c r="I13" s="38"/>
      <c r="J13" s="28">
        <v>100</v>
      </c>
      <c r="K13" s="5">
        <v>0</v>
      </c>
      <c r="L13" s="5">
        <v>0</v>
      </c>
      <c r="M13" s="33">
        <v>0</v>
      </c>
      <c r="N13" s="33">
        <v>0</v>
      </c>
      <c r="O13" s="33">
        <v>0</v>
      </c>
      <c r="P13" s="5"/>
      <c r="Q13" s="14">
        <f t="shared" si="0"/>
        <v>16.666666666666668</v>
      </c>
    </row>
    <row r="14" spans="2:18" x14ac:dyDescent="0.2">
      <c r="B14" s="7">
        <f t="shared" si="1"/>
        <v>6</v>
      </c>
      <c r="C14" s="30"/>
      <c r="D14" s="36" t="s">
        <v>30</v>
      </c>
      <c r="E14" s="37"/>
      <c r="F14" s="37"/>
      <c r="G14" s="37"/>
      <c r="H14" s="37"/>
      <c r="I14" s="38"/>
      <c r="J14" s="28">
        <v>82</v>
      </c>
      <c r="K14" s="5">
        <v>0</v>
      </c>
      <c r="L14" s="5">
        <v>0</v>
      </c>
      <c r="M14" s="33">
        <v>0</v>
      </c>
      <c r="N14" s="33">
        <v>0</v>
      </c>
      <c r="O14" s="33">
        <v>0</v>
      </c>
      <c r="P14" s="5"/>
      <c r="Q14" s="14">
        <f t="shared" si="0"/>
        <v>13.666666666666666</v>
      </c>
    </row>
    <row r="15" spans="2:18" x14ac:dyDescent="0.2">
      <c r="B15" s="7">
        <f t="shared" si="1"/>
        <v>7</v>
      </c>
      <c r="C15" s="30"/>
      <c r="D15" s="36" t="s">
        <v>31</v>
      </c>
      <c r="E15" s="37"/>
      <c r="F15" s="37"/>
      <c r="G15" s="37"/>
      <c r="H15" s="37"/>
      <c r="I15" s="38"/>
      <c r="J15" s="28">
        <v>97</v>
      </c>
      <c r="K15" s="5">
        <v>0</v>
      </c>
      <c r="L15" s="5">
        <v>0</v>
      </c>
      <c r="M15" s="33">
        <v>0</v>
      </c>
      <c r="N15" s="33">
        <v>0</v>
      </c>
      <c r="O15" s="33">
        <v>0</v>
      </c>
      <c r="P15" s="5"/>
      <c r="Q15" s="14">
        <f t="shared" si="0"/>
        <v>16.166666666666668</v>
      </c>
    </row>
    <row r="16" spans="2:18" x14ac:dyDescent="0.2">
      <c r="B16" s="7">
        <f t="shared" si="1"/>
        <v>8</v>
      </c>
      <c r="C16" s="30"/>
      <c r="D16" s="36" t="s">
        <v>32</v>
      </c>
      <c r="E16" s="37"/>
      <c r="F16" s="37"/>
      <c r="G16" s="37"/>
      <c r="H16" s="37"/>
      <c r="I16" s="38"/>
      <c r="J16" s="28">
        <v>80</v>
      </c>
      <c r="K16" s="5">
        <v>0</v>
      </c>
      <c r="L16" s="5">
        <v>0</v>
      </c>
      <c r="M16" s="33">
        <v>0</v>
      </c>
      <c r="N16" s="33">
        <v>0</v>
      </c>
      <c r="O16" s="33">
        <v>0</v>
      </c>
      <c r="P16" s="5"/>
      <c r="Q16" s="14">
        <f t="shared" si="0"/>
        <v>13.333333333333334</v>
      </c>
    </row>
    <row r="17" spans="2:17" x14ac:dyDescent="0.2">
      <c r="B17" s="7">
        <f t="shared" si="1"/>
        <v>9</v>
      </c>
      <c r="C17" s="30"/>
      <c r="D17" s="36" t="s">
        <v>33</v>
      </c>
      <c r="E17" s="37"/>
      <c r="F17" s="37"/>
      <c r="G17" s="37"/>
      <c r="H17" s="37"/>
      <c r="I17" s="38"/>
      <c r="J17" s="28">
        <v>82</v>
      </c>
      <c r="K17" s="5">
        <v>0</v>
      </c>
      <c r="L17" s="5">
        <v>0</v>
      </c>
      <c r="M17" s="33">
        <v>0</v>
      </c>
      <c r="N17" s="33">
        <v>0</v>
      </c>
      <c r="O17" s="33">
        <v>0</v>
      </c>
      <c r="P17" s="5"/>
      <c r="Q17" s="14">
        <f t="shared" si="0"/>
        <v>13.666666666666666</v>
      </c>
    </row>
    <row r="18" spans="2:17" x14ac:dyDescent="0.2">
      <c r="B18" s="7">
        <f t="shared" si="1"/>
        <v>10</v>
      </c>
      <c r="C18" s="30"/>
      <c r="D18" s="36" t="s">
        <v>34</v>
      </c>
      <c r="E18" s="37"/>
      <c r="F18" s="37"/>
      <c r="G18" s="37"/>
      <c r="H18" s="37"/>
      <c r="I18" s="38"/>
      <c r="J18" s="28">
        <v>88</v>
      </c>
      <c r="K18" s="5">
        <v>0</v>
      </c>
      <c r="L18" s="5">
        <v>0</v>
      </c>
      <c r="M18" s="33">
        <v>0</v>
      </c>
      <c r="N18" s="33">
        <v>0</v>
      </c>
      <c r="O18" s="33">
        <v>0</v>
      </c>
      <c r="P18" s="5"/>
      <c r="Q18" s="14">
        <f t="shared" si="0"/>
        <v>14.666666666666666</v>
      </c>
    </row>
    <row r="19" spans="2:17" x14ac:dyDescent="0.2">
      <c r="B19" s="7">
        <f t="shared" si="1"/>
        <v>11</v>
      </c>
      <c r="C19" s="30"/>
      <c r="D19" s="36" t="s">
        <v>35</v>
      </c>
      <c r="E19" s="37"/>
      <c r="F19" s="37"/>
      <c r="G19" s="37"/>
      <c r="H19" s="37"/>
      <c r="I19" s="38"/>
      <c r="J19" s="28">
        <v>76</v>
      </c>
      <c r="K19" s="5">
        <v>0</v>
      </c>
      <c r="L19" s="5">
        <v>0</v>
      </c>
      <c r="M19" s="33">
        <v>0</v>
      </c>
      <c r="N19" s="33">
        <v>0</v>
      </c>
      <c r="O19" s="33">
        <v>0</v>
      </c>
      <c r="P19" s="5"/>
      <c r="Q19" s="14">
        <f t="shared" si="0"/>
        <v>12.666666666666666</v>
      </c>
    </row>
    <row r="20" spans="2:17" x14ac:dyDescent="0.2">
      <c r="B20" s="7">
        <f t="shared" si="1"/>
        <v>12</v>
      </c>
      <c r="C20" s="30"/>
      <c r="D20" s="36" t="s">
        <v>36</v>
      </c>
      <c r="E20" s="37"/>
      <c r="F20" s="37"/>
      <c r="G20" s="37"/>
      <c r="H20" s="37"/>
      <c r="I20" s="38"/>
      <c r="J20" s="28">
        <v>91</v>
      </c>
      <c r="K20" s="5">
        <v>0</v>
      </c>
      <c r="L20" s="5">
        <v>0</v>
      </c>
      <c r="M20" s="33">
        <v>0</v>
      </c>
      <c r="N20" s="33">
        <v>0</v>
      </c>
      <c r="O20" s="33">
        <v>0</v>
      </c>
      <c r="P20" s="5"/>
      <c r="Q20" s="14">
        <f t="shared" si="0"/>
        <v>15.166666666666666</v>
      </c>
    </row>
    <row r="21" spans="2:17" x14ac:dyDescent="0.2">
      <c r="B21" s="7">
        <f t="shared" si="1"/>
        <v>13</v>
      </c>
      <c r="C21" s="30"/>
      <c r="D21" s="36" t="s">
        <v>37</v>
      </c>
      <c r="E21" s="37"/>
      <c r="F21" s="37"/>
      <c r="G21" s="37"/>
      <c r="H21" s="37"/>
      <c r="I21" s="38"/>
      <c r="J21" s="28">
        <v>91</v>
      </c>
      <c r="K21" s="5">
        <v>0</v>
      </c>
      <c r="L21" s="5">
        <v>0</v>
      </c>
      <c r="M21" s="33">
        <v>0</v>
      </c>
      <c r="N21" s="33">
        <v>0</v>
      </c>
      <c r="O21" s="33">
        <v>0</v>
      </c>
      <c r="P21" s="5"/>
      <c r="Q21" s="14">
        <f t="shared" si="0"/>
        <v>15.166666666666666</v>
      </c>
    </row>
    <row r="22" spans="2:17" x14ac:dyDescent="0.2">
      <c r="B22" s="7">
        <f t="shared" si="1"/>
        <v>14</v>
      </c>
      <c r="C22" s="30"/>
      <c r="D22" s="36" t="s">
        <v>38</v>
      </c>
      <c r="E22" s="37"/>
      <c r="F22" s="37"/>
      <c r="G22" s="37"/>
      <c r="H22" s="37"/>
      <c r="I22" s="38"/>
      <c r="J22" s="28">
        <v>85</v>
      </c>
      <c r="K22" s="5">
        <v>0</v>
      </c>
      <c r="L22" s="5">
        <v>0</v>
      </c>
      <c r="M22" s="33">
        <v>0</v>
      </c>
      <c r="N22" s="33">
        <v>0</v>
      </c>
      <c r="O22" s="33">
        <v>0</v>
      </c>
      <c r="P22" s="5"/>
      <c r="Q22" s="14">
        <f t="shared" si="0"/>
        <v>14.166666666666666</v>
      </c>
    </row>
    <row r="23" spans="2:17" x14ac:dyDescent="0.2">
      <c r="B23" s="7">
        <f t="shared" si="1"/>
        <v>15</v>
      </c>
      <c r="C23" s="30"/>
      <c r="D23" s="36"/>
      <c r="E23" s="37"/>
      <c r="F23" s="37"/>
      <c r="G23" s="37"/>
      <c r="H23" s="37"/>
      <c r="I23" s="38"/>
      <c r="J23" s="28"/>
      <c r="K23" s="5"/>
      <c r="L23" s="5"/>
      <c r="M23" s="33"/>
      <c r="N23" s="33"/>
      <c r="O23" s="33"/>
      <c r="P23" s="5"/>
      <c r="Q23" s="14"/>
    </row>
    <row r="24" spans="2:17" x14ac:dyDescent="0.2">
      <c r="B24" s="7">
        <f t="shared" si="1"/>
        <v>16</v>
      </c>
      <c r="C24" s="30"/>
      <c r="D24" s="36"/>
      <c r="E24" s="37"/>
      <c r="F24" s="37"/>
      <c r="G24" s="37"/>
      <c r="H24" s="37"/>
      <c r="I24" s="38"/>
      <c r="J24" s="28"/>
      <c r="K24" s="5"/>
      <c r="L24" s="5"/>
      <c r="M24" s="33"/>
      <c r="N24" s="33"/>
      <c r="O24" s="33"/>
      <c r="P24" s="5"/>
      <c r="Q24" s="14"/>
    </row>
    <row r="25" spans="2:17" x14ac:dyDescent="0.2">
      <c r="B25" s="7">
        <f t="shared" si="1"/>
        <v>17</v>
      </c>
      <c r="C25" s="30"/>
      <c r="D25" s="36"/>
      <c r="E25" s="37"/>
      <c r="F25" s="37"/>
      <c r="G25" s="37"/>
      <c r="H25" s="37"/>
      <c r="I25" s="38"/>
      <c r="J25" s="28"/>
      <c r="K25" s="5"/>
      <c r="L25" s="5"/>
      <c r="M25" s="33"/>
      <c r="N25" s="33"/>
      <c r="O25" s="33"/>
      <c r="P25" s="5"/>
      <c r="Q25" s="14"/>
    </row>
    <row r="26" spans="2:17" x14ac:dyDescent="0.2">
      <c r="B26" s="7">
        <f t="shared" si="1"/>
        <v>18</v>
      </c>
      <c r="C26" s="30"/>
      <c r="D26" s="36"/>
      <c r="E26" s="37"/>
      <c r="F26" s="37"/>
      <c r="G26" s="37"/>
      <c r="H26" s="37"/>
      <c r="I26" s="38"/>
      <c r="J26" s="28"/>
      <c r="K26" s="5"/>
      <c r="L26" s="5"/>
      <c r="M26" s="5"/>
      <c r="N26" s="5"/>
      <c r="O26" s="5"/>
      <c r="P26" s="5"/>
      <c r="Q26" s="14"/>
    </row>
    <row r="27" spans="2:17" x14ac:dyDescent="0.2">
      <c r="B27" s="7">
        <f t="shared" si="1"/>
        <v>19</v>
      </c>
      <c r="C27" s="30"/>
      <c r="D27" s="36"/>
      <c r="E27" s="37"/>
      <c r="F27" s="37"/>
      <c r="G27" s="37"/>
      <c r="H27" s="37"/>
      <c r="I27" s="38"/>
      <c r="J27" s="28"/>
      <c r="K27" s="29"/>
      <c r="L27" s="29"/>
      <c r="M27" s="4"/>
      <c r="N27" s="4"/>
      <c r="O27" s="4"/>
      <c r="P27" s="4"/>
      <c r="Q27" s="14"/>
    </row>
    <row r="28" spans="2:17" x14ac:dyDescent="0.2">
      <c r="B28" s="7">
        <f t="shared" si="1"/>
        <v>20</v>
      </c>
      <c r="C28" s="30"/>
      <c r="D28" s="36"/>
      <c r="E28" s="37"/>
      <c r="F28" s="37"/>
      <c r="G28" s="37"/>
      <c r="H28" s="37"/>
      <c r="I28" s="38"/>
      <c r="J28" s="28"/>
      <c r="K28" s="29"/>
      <c r="L28" s="29"/>
      <c r="M28" s="4"/>
      <c r="N28" s="4"/>
      <c r="O28" s="4"/>
      <c r="P28" s="4"/>
      <c r="Q28" s="14"/>
    </row>
    <row r="29" spans="2:17" x14ac:dyDescent="0.2">
      <c r="B29" s="7">
        <f t="shared" si="1"/>
        <v>21</v>
      </c>
      <c r="C29" s="30"/>
      <c r="D29" s="36"/>
      <c r="E29" s="37"/>
      <c r="F29" s="37"/>
      <c r="G29" s="37"/>
      <c r="H29" s="37"/>
      <c r="I29" s="38"/>
      <c r="J29" s="28"/>
      <c r="K29" s="29"/>
      <c r="L29" s="29"/>
      <c r="M29" s="4"/>
      <c r="N29" s="4"/>
      <c r="O29" s="4"/>
      <c r="P29" s="4"/>
      <c r="Q29" s="14"/>
    </row>
    <row r="30" spans="2:17" x14ac:dyDescent="0.2">
      <c r="B30" s="7">
        <f t="shared" si="1"/>
        <v>22</v>
      </c>
      <c r="C30" s="30"/>
      <c r="D30" s="36"/>
      <c r="E30" s="37"/>
      <c r="F30" s="37"/>
      <c r="G30" s="37"/>
      <c r="H30" s="37"/>
      <c r="I30" s="38"/>
      <c r="J30" s="28"/>
      <c r="K30" s="29"/>
      <c r="L30" s="29"/>
      <c r="M30" s="4"/>
      <c r="N30" s="4"/>
      <c r="O30" s="4"/>
      <c r="P30" s="4"/>
      <c r="Q30" s="14"/>
    </row>
    <row r="31" spans="2:17" x14ac:dyDescent="0.2">
      <c r="B31" s="7">
        <f t="shared" si="1"/>
        <v>23</v>
      </c>
      <c r="C31" s="30"/>
      <c r="D31" s="36"/>
      <c r="E31" s="37"/>
      <c r="F31" s="37"/>
      <c r="G31" s="37"/>
      <c r="H31" s="37"/>
      <c r="I31" s="38"/>
      <c r="J31" s="28"/>
      <c r="K31" s="29"/>
      <c r="L31" s="29"/>
      <c r="M31" s="4"/>
      <c r="N31" s="4"/>
      <c r="O31" s="4"/>
      <c r="P31" s="4"/>
      <c r="Q31" s="14"/>
    </row>
    <row r="32" spans="2:17" x14ac:dyDescent="0.2">
      <c r="B32" s="7">
        <f t="shared" si="1"/>
        <v>24</v>
      </c>
      <c r="C32" s="30"/>
      <c r="D32" s="36"/>
      <c r="E32" s="37"/>
      <c r="F32" s="37"/>
      <c r="G32" s="37"/>
      <c r="H32" s="37"/>
      <c r="I32" s="38"/>
      <c r="J32" s="28"/>
      <c r="K32" s="29"/>
      <c r="L32" s="29"/>
      <c r="M32" s="4"/>
      <c r="N32" s="4"/>
      <c r="O32" s="4"/>
      <c r="P32" s="4"/>
      <c r="Q32" s="14"/>
    </row>
    <row r="33" spans="2:17" x14ac:dyDescent="0.2">
      <c r="B33" s="7">
        <f t="shared" si="1"/>
        <v>25</v>
      </c>
      <c r="C33" s="30"/>
      <c r="D33" s="36"/>
      <c r="E33" s="37"/>
      <c r="F33" s="37"/>
      <c r="G33" s="37"/>
      <c r="H33" s="37"/>
      <c r="I33" s="38"/>
      <c r="J33" s="28"/>
      <c r="K33" s="29"/>
      <c r="L33" s="29"/>
      <c r="M33" s="4"/>
      <c r="N33" s="4"/>
      <c r="O33" s="4"/>
      <c r="P33" s="4"/>
      <c r="Q33" s="14"/>
    </row>
    <row r="34" spans="2:17" x14ac:dyDescent="0.2">
      <c r="B34" s="7">
        <f t="shared" si="1"/>
        <v>26</v>
      </c>
      <c r="C34" s="30"/>
      <c r="D34" s="36"/>
      <c r="E34" s="37"/>
      <c r="F34" s="37"/>
      <c r="G34" s="37"/>
      <c r="H34" s="37"/>
      <c r="I34" s="38"/>
      <c r="J34" s="28"/>
      <c r="K34" s="29"/>
      <c r="L34" s="29"/>
      <c r="M34" s="4"/>
      <c r="N34" s="4"/>
      <c r="O34" s="4"/>
      <c r="P34" s="4"/>
      <c r="Q34" s="14"/>
    </row>
    <row r="35" spans="2:17" x14ac:dyDescent="0.2">
      <c r="B35" s="7">
        <f t="shared" si="1"/>
        <v>27</v>
      </c>
      <c r="C35" s="30"/>
      <c r="D35" s="36"/>
      <c r="E35" s="37"/>
      <c r="F35" s="37"/>
      <c r="G35" s="37"/>
      <c r="H35" s="37"/>
      <c r="I35" s="38"/>
      <c r="J35" s="28"/>
      <c r="K35" s="29"/>
      <c r="L35" s="29"/>
      <c r="M35" s="4"/>
      <c r="N35" s="4"/>
      <c r="O35" s="4"/>
      <c r="P35" s="4"/>
      <c r="Q35" s="14"/>
    </row>
    <row r="36" spans="2:17" x14ac:dyDescent="0.2">
      <c r="B36" s="7">
        <f t="shared" si="1"/>
        <v>28</v>
      </c>
      <c r="C36" s="30"/>
      <c r="D36" s="36"/>
      <c r="E36" s="37"/>
      <c r="F36" s="37"/>
      <c r="G36" s="37"/>
      <c r="H36" s="37"/>
      <c r="I36" s="38"/>
      <c r="J36" s="28"/>
      <c r="K36" s="29"/>
      <c r="L36" s="29"/>
      <c r="M36" s="4"/>
      <c r="N36" s="4"/>
      <c r="O36" s="4"/>
      <c r="P36" s="4"/>
      <c r="Q36" s="14"/>
    </row>
    <row r="37" spans="2:17" x14ac:dyDescent="0.2">
      <c r="B37" s="7">
        <f t="shared" si="1"/>
        <v>29</v>
      </c>
      <c r="C37" s="30"/>
      <c r="D37" s="36"/>
      <c r="E37" s="37"/>
      <c r="F37" s="37"/>
      <c r="G37" s="37"/>
      <c r="H37" s="37"/>
      <c r="I37" s="38"/>
      <c r="J37" s="28"/>
      <c r="K37" s="29"/>
      <c r="L37" s="29"/>
      <c r="M37" s="4"/>
      <c r="N37" s="4"/>
      <c r="O37" s="4"/>
      <c r="P37" s="4"/>
      <c r="Q37" s="14"/>
    </row>
    <row r="38" spans="2:17" x14ac:dyDescent="0.2">
      <c r="B38" s="7">
        <f t="shared" si="1"/>
        <v>30</v>
      </c>
      <c r="C38" s="30"/>
      <c r="D38" s="36"/>
      <c r="E38" s="37"/>
      <c r="F38" s="37"/>
      <c r="G38" s="37"/>
      <c r="H38" s="37"/>
      <c r="I38" s="38"/>
      <c r="J38" s="28"/>
      <c r="K38" s="29"/>
      <c r="L38" s="29"/>
      <c r="M38" s="4"/>
      <c r="N38" s="4"/>
      <c r="O38" s="4"/>
      <c r="P38" s="4"/>
      <c r="Q38" s="14"/>
    </row>
    <row r="39" spans="2:17" x14ac:dyDescent="0.2">
      <c r="B39" s="7">
        <f t="shared" si="1"/>
        <v>31</v>
      </c>
      <c r="C39" s="30"/>
      <c r="D39" s="36"/>
      <c r="E39" s="37"/>
      <c r="F39" s="37"/>
      <c r="G39" s="37"/>
      <c r="H39" s="37"/>
      <c r="I39" s="38"/>
      <c r="J39" s="28"/>
      <c r="K39" s="29"/>
      <c r="L39" s="29"/>
      <c r="M39" s="4"/>
      <c r="N39" s="4"/>
      <c r="O39" s="4"/>
      <c r="P39" s="4"/>
      <c r="Q39" s="14"/>
    </row>
    <row r="40" spans="2:17" x14ac:dyDescent="0.2">
      <c r="B40" s="7">
        <f t="shared" si="1"/>
        <v>32</v>
      </c>
      <c r="C40" s="30"/>
      <c r="D40" s="36"/>
      <c r="E40" s="37"/>
      <c r="F40" s="37"/>
      <c r="G40" s="37"/>
      <c r="H40" s="37"/>
      <c r="I40" s="38"/>
      <c r="J40" s="28"/>
      <c r="K40" s="29"/>
      <c r="L40" s="29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30"/>
      <c r="D41" s="36"/>
      <c r="E41" s="37"/>
      <c r="F41" s="37"/>
      <c r="G41" s="37"/>
      <c r="H41" s="37"/>
      <c r="I41" s="38"/>
      <c r="J41" s="28"/>
      <c r="K41" s="29"/>
      <c r="L41" s="29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30"/>
      <c r="D42" s="36"/>
      <c r="E42" s="37"/>
      <c r="F42" s="37"/>
      <c r="G42" s="37"/>
      <c r="H42" s="37"/>
      <c r="I42" s="38"/>
      <c r="J42" s="28"/>
      <c r="K42" s="29"/>
      <c r="L42" s="29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36"/>
      <c r="E43" s="37"/>
      <c r="F43" s="37"/>
      <c r="G43" s="37"/>
      <c r="H43" s="37"/>
      <c r="I43" s="38"/>
      <c r="J43" s="28"/>
      <c r="K43" s="29"/>
      <c r="L43" s="29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36"/>
      <c r="E44" s="37"/>
      <c r="F44" s="37"/>
      <c r="G44" s="37"/>
      <c r="H44" s="37"/>
      <c r="I44" s="38"/>
      <c r="J44" s="28"/>
      <c r="K44" s="29"/>
      <c r="L44" s="29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39"/>
      <c r="E49" s="39"/>
      <c r="F49" s="39"/>
      <c r="G49" s="39"/>
      <c r="H49" s="39"/>
      <c r="I49" s="39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39"/>
      <c r="E50" s="39"/>
      <c r="F50" s="39"/>
      <c r="G50" s="39"/>
      <c r="H50" s="39"/>
      <c r="I50" s="39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39"/>
      <c r="E51" s="39"/>
      <c r="F51" s="39"/>
      <c r="G51" s="39"/>
      <c r="H51" s="39"/>
      <c r="I51" s="39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39"/>
      <c r="E52" s="39"/>
      <c r="F52" s="39"/>
      <c r="G52" s="39"/>
      <c r="H52" s="39"/>
      <c r="I52" s="39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5"/>
      <c r="D54" s="45"/>
      <c r="E54" s="10"/>
      <c r="H54" s="47" t="s">
        <v>19</v>
      </c>
      <c r="I54" s="47"/>
      <c r="J54" s="23">
        <f>COUNTIF(J9:J53,"&gt;=70")</f>
        <v>14</v>
      </c>
      <c r="K54" s="23">
        <f t="shared" ref="K54:Q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45"/>
      <c r="D55" s="45"/>
      <c r="E55" s="11"/>
      <c r="H55" s="40" t="s">
        <v>20</v>
      </c>
      <c r="I55" s="40"/>
      <c r="J55" s="24">
        <f>COUNTIF(J9:J53,"&lt;70")</f>
        <v>0</v>
      </c>
      <c r="K55" s="24">
        <f t="shared" ref="K55:Q55" si="3">COUNTIF(K9:K53,"&lt;70")</f>
        <v>14</v>
      </c>
      <c r="L55" s="24">
        <f t="shared" si="3"/>
        <v>14</v>
      </c>
      <c r="M55" s="24">
        <f t="shared" si="3"/>
        <v>14</v>
      </c>
      <c r="N55" s="24">
        <f t="shared" si="3"/>
        <v>14</v>
      </c>
      <c r="O55" s="24">
        <f t="shared" si="3"/>
        <v>14</v>
      </c>
      <c r="P55" s="24">
        <f t="shared" si="3"/>
        <v>0</v>
      </c>
      <c r="Q55" s="24">
        <f t="shared" si="3"/>
        <v>14</v>
      </c>
    </row>
    <row r="56" spans="2:17" x14ac:dyDescent="0.2">
      <c r="C56" s="45"/>
      <c r="D56" s="45"/>
      <c r="E56" s="45"/>
      <c r="H56" s="40" t="s">
        <v>21</v>
      </c>
      <c r="I56" s="40"/>
      <c r="J56" s="24">
        <f>COUNT(J9:J53)</f>
        <v>14</v>
      </c>
      <c r="K56" s="24">
        <f t="shared" ref="K56:Q56" si="4">COUNT(K9:K53)</f>
        <v>14</v>
      </c>
      <c r="L56" s="24">
        <f t="shared" si="4"/>
        <v>14</v>
      </c>
      <c r="M56" s="24">
        <f t="shared" si="4"/>
        <v>14</v>
      </c>
      <c r="N56" s="24">
        <f t="shared" si="4"/>
        <v>14</v>
      </c>
      <c r="O56" s="24">
        <f t="shared" si="4"/>
        <v>14</v>
      </c>
      <c r="P56" s="24">
        <f t="shared" si="4"/>
        <v>0</v>
      </c>
      <c r="Q56" s="24">
        <f t="shared" si="4"/>
        <v>14</v>
      </c>
    </row>
    <row r="57" spans="2:17" x14ac:dyDescent="0.2">
      <c r="C57" s="45"/>
      <c r="D57" s="45"/>
      <c r="E57" s="10"/>
      <c r="F57" s="12"/>
      <c r="H57" s="34" t="s">
        <v>16</v>
      </c>
      <c r="I57" s="34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45"/>
      <c r="D58" s="45"/>
      <c r="E58" s="10"/>
      <c r="F58" s="12"/>
      <c r="H58" s="34" t="s">
        <v>17</v>
      </c>
      <c r="I58" s="34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45"/>
      <c r="D59" s="45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46"/>
      <c r="K61" s="46"/>
      <c r="L61" s="46"/>
      <c r="M61" s="46"/>
      <c r="N61" s="46"/>
      <c r="O61" s="46"/>
      <c r="P61" s="46"/>
    </row>
    <row r="62" spans="2:17" x14ac:dyDescent="0.2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J62:P62"/>
    <mergeCell ref="C55:D55"/>
    <mergeCell ref="J61:P61"/>
    <mergeCell ref="D23:I23"/>
    <mergeCell ref="D24:I24"/>
    <mergeCell ref="D25:I25"/>
    <mergeCell ref="D26:I26"/>
    <mergeCell ref="D47:I47"/>
    <mergeCell ref="C58:D58"/>
    <mergeCell ref="C59:D59"/>
    <mergeCell ref="C57:D57"/>
    <mergeCell ref="C56:E56"/>
    <mergeCell ref="H54:I54"/>
    <mergeCell ref="H57:I57"/>
    <mergeCell ref="J4:K4"/>
    <mergeCell ref="D6:G6"/>
    <mergeCell ref="D32:I32"/>
    <mergeCell ref="D44:I44"/>
    <mergeCell ref="I6:J6"/>
    <mergeCell ref="H58:I58"/>
    <mergeCell ref="D4:G4"/>
    <mergeCell ref="D17:I17"/>
    <mergeCell ref="D18:I18"/>
    <mergeCell ref="D19:I19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H55:I55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20" zoomScaleNormal="120" workbookViewId="0">
      <selection activeCell="J9" sqref="J9"/>
    </sheetView>
  </sheetViews>
  <sheetFormatPr baseColWidth="10" defaultRowHeight="15" x14ac:dyDescent="0.2"/>
  <cols>
    <col min="1" max="1" width="1.33203125" customWidth="1"/>
    <col min="2" max="2" width="4" customWidth="1"/>
    <col min="3" max="3" width="8" customWidth="1"/>
    <col min="4" max="7" width="7.6640625" customWidth="1"/>
    <col min="8" max="8" width="3.33203125" customWidth="1"/>
    <col min="9" max="9" width="6.33203125" customWidth="1"/>
    <col min="10" max="10" width="5.33203125" customWidth="1"/>
    <col min="11" max="12" width="5.1640625" customWidth="1"/>
    <col min="13" max="13" width="5.83203125" customWidth="1"/>
    <col min="14" max="14" width="5.1640625" customWidth="1"/>
    <col min="15" max="16" width="4.1640625" customWidth="1"/>
    <col min="17" max="17" width="6.6640625" customWidth="1"/>
    <col min="18" max="19" width="5.6640625" customWidth="1"/>
  </cols>
  <sheetData>
    <row r="2" spans="2:18" ht="16" x14ac:dyDescent="0.2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">
      <c r="C4" t="s">
        <v>0</v>
      </c>
      <c r="D4" s="35" t="s">
        <v>41</v>
      </c>
      <c r="E4" s="35"/>
      <c r="F4" s="35"/>
      <c r="G4" s="35"/>
      <c r="I4" t="s">
        <v>1</v>
      </c>
      <c r="J4" s="41" t="s">
        <v>43</v>
      </c>
      <c r="K4" s="41"/>
      <c r="M4" t="s">
        <v>2</v>
      </c>
      <c r="N4" s="52">
        <v>45203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2" t="s">
        <v>39</v>
      </c>
      <c r="E6" s="42"/>
      <c r="F6" s="42"/>
      <c r="G6" s="42"/>
      <c r="I6" s="43" t="s">
        <v>22</v>
      </c>
      <c r="J6" s="43"/>
      <c r="K6" s="56" t="s">
        <v>24</v>
      </c>
      <c r="L6" s="56"/>
      <c r="M6" s="56"/>
      <c r="N6" s="56"/>
      <c r="O6" s="56"/>
      <c r="P6" s="56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30"/>
      <c r="D9" s="57" t="s">
        <v>48</v>
      </c>
      <c r="E9" s="58"/>
      <c r="F9" s="58"/>
      <c r="G9" s="58"/>
      <c r="H9" s="58"/>
      <c r="I9" s="59"/>
      <c r="J9" s="33">
        <v>100</v>
      </c>
      <c r="K9" s="33">
        <v>0</v>
      </c>
      <c r="L9" s="19">
        <v>0</v>
      </c>
      <c r="M9" s="19">
        <v>0</v>
      </c>
      <c r="N9" s="19">
        <v>0</v>
      </c>
      <c r="O9" s="19"/>
      <c r="P9" s="19"/>
      <c r="Q9" s="14">
        <f>SUM(J9:N9)/5</f>
        <v>20</v>
      </c>
    </row>
    <row r="10" spans="2:18" x14ac:dyDescent="0.2">
      <c r="B10" s="18">
        <f>B9+1</f>
        <v>2</v>
      </c>
      <c r="C10" s="18"/>
      <c r="D10" s="57" t="s">
        <v>49</v>
      </c>
      <c r="E10" s="58"/>
      <c r="F10" s="58"/>
      <c r="G10" s="58"/>
      <c r="H10" s="58"/>
      <c r="I10" s="59"/>
      <c r="J10" s="33">
        <v>70</v>
      </c>
      <c r="K10" s="33">
        <v>0</v>
      </c>
      <c r="L10" s="19">
        <v>0</v>
      </c>
      <c r="M10" s="19">
        <v>0</v>
      </c>
      <c r="N10" s="19">
        <v>0</v>
      </c>
      <c r="O10" s="19"/>
      <c r="P10" s="19"/>
      <c r="Q10" s="14">
        <f t="shared" ref="Q10:Q19" si="0">SUM(J10:N10)/5</f>
        <v>14</v>
      </c>
    </row>
    <row r="11" spans="2:18" x14ac:dyDescent="0.2">
      <c r="B11" s="18">
        <f t="shared" ref="B11:B53" si="1">B10+1</f>
        <v>3</v>
      </c>
      <c r="C11" s="18"/>
      <c r="D11" s="60" t="s">
        <v>87</v>
      </c>
      <c r="E11" s="61"/>
      <c r="F11" s="61"/>
      <c r="G11" s="61"/>
      <c r="H11" s="61"/>
      <c r="I11" s="62"/>
      <c r="J11" s="33">
        <v>100</v>
      </c>
      <c r="K11" s="33">
        <v>0</v>
      </c>
      <c r="L11" s="19">
        <v>0</v>
      </c>
      <c r="M11" s="19">
        <v>0</v>
      </c>
      <c r="N11" s="19">
        <v>0</v>
      </c>
      <c r="O11" s="19"/>
      <c r="P11" s="19"/>
      <c r="Q11" s="14">
        <f t="shared" si="0"/>
        <v>20</v>
      </c>
    </row>
    <row r="12" spans="2:18" x14ac:dyDescent="0.2">
      <c r="B12" s="18">
        <f t="shared" si="1"/>
        <v>4</v>
      </c>
      <c r="C12" s="18"/>
      <c r="D12" s="57" t="s">
        <v>50</v>
      </c>
      <c r="E12" s="58"/>
      <c r="F12" s="58"/>
      <c r="G12" s="58"/>
      <c r="H12" s="58"/>
      <c r="I12" s="59"/>
      <c r="J12" s="33">
        <v>100</v>
      </c>
      <c r="K12" s="33">
        <v>0</v>
      </c>
      <c r="L12" s="19">
        <v>0</v>
      </c>
      <c r="M12" s="19">
        <v>0</v>
      </c>
      <c r="N12" s="19">
        <v>0</v>
      </c>
      <c r="O12" s="19"/>
      <c r="P12" s="19"/>
      <c r="Q12" s="14">
        <f t="shared" si="0"/>
        <v>20</v>
      </c>
    </row>
    <row r="13" spans="2:18" x14ac:dyDescent="0.2">
      <c r="B13" s="18">
        <f t="shared" si="1"/>
        <v>5</v>
      </c>
      <c r="C13" s="18"/>
      <c r="D13" s="57" t="s">
        <v>90</v>
      </c>
      <c r="E13" s="58"/>
      <c r="F13" s="58"/>
      <c r="G13" s="58"/>
      <c r="H13" s="58"/>
      <c r="I13" s="59"/>
      <c r="J13" s="33">
        <v>100</v>
      </c>
      <c r="K13" s="33">
        <v>0</v>
      </c>
      <c r="L13" s="19">
        <v>0</v>
      </c>
      <c r="M13" s="19">
        <v>0</v>
      </c>
      <c r="N13" s="19">
        <v>0</v>
      </c>
      <c r="O13" s="19"/>
      <c r="P13" s="19"/>
      <c r="Q13" s="14">
        <f t="shared" si="0"/>
        <v>20</v>
      </c>
    </row>
    <row r="14" spans="2:18" x14ac:dyDescent="0.2">
      <c r="B14" s="18">
        <f t="shared" si="1"/>
        <v>6</v>
      </c>
      <c r="C14" s="18"/>
      <c r="D14" s="57" t="s">
        <v>51</v>
      </c>
      <c r="E14" s="58"/>
      <c r="F14" s="58"/>
      <c r="G14" s="58"/>
      <c r="H14" s="58"/>
      <c r="I14" s="59"/>
      <c r="J14" s="33">
        <v>100</v>
      </c>
      <c r="K14" s="33">
        <v>0</v>
      </c>
      <c r="L14" s="19">
        <v>0</v>
      </c>
      <c r="M14" s="19">
        <v>0</v>
      </c>
      <c r="N14" s="19">
        <v>0</v>
      </c>
      <c r="O14" s="19"/>
      <c r="P14" s="19"/>
      <c r="Q14" s="14">
        <f t="shared" si="0"/>
        <v>20</v>
      </c>
    </row>
    <row r="15" spans="2:18" x14ac:dyDescent="0.2">
      <c r="B15" s="18">
        <f t="shared" si="1"/>
        <v>7</v>
      </c>
      <c r="C15" s="18"/>
      <c r="D15" s="57" t="s">
        <v>52</v>
      </c>
      <c r="E15" s="58"/>
      <c r="F15" s="58"/>
      <c r="G15" s="58"/>
      <c r="H15" s="58"/>
      <c r="I15" s="59"/>
      <c r="J15" s="33">
        <v>100</v>
      </c>
      <c r="K15" s="33">
        <v>0</v>
      </c>
      <c r="L15" s="19">
        <v>0</v>
      </c>
      <c r="M15" s="19">
        <v>0</v>
      </c>
      <c r="N15" s="19">
        <v>0</v>
      </c>
      <c r="O15" s="19"/>
      <c r="P15" s="19"/>
      <c r="Q15" s="14">
        <f t="shared" si="0"/>
        <v>20</v>
      </c>
    </row>
    <row r="16" spans="2:18" x14ac:dyDescent="0.2">
      <c r="B16" s="18">
        <f t="shared" si="1"/>
        <v>8</v>
      </c>
      <c r="C16" s="18"/>
      <c r="D16" s="57" t="s">
        <v>53</v>
      </c>
      <c r="E16" s="58"/>
      <c r="F16" s="58"/>
      <c r="G16" s="58"/>
      <c r="H16" s="58"/>
      <c r="I16" s="59"/>
      <c r="J16" s="33">
        <v>100</v>
      </c>
      <c r="K16" s="33">
        <v>0</v>
      </c>
      <c r="L16" s="19">
        <v>0</v>
      </c>
      <c r="M16" s="19">
        <v>0</v>
      </c>
      <c r="N16" s="19">
        <v>0</v>
      </c>
      <c r="O16" s="19"/>
      <c r="P16" s="19"/>
      <c r="Q16" s="14">
        <f t="shared" si="0"/>
        <v>20</v>
      </c>
    </row>
    <row r="17" spans="2:17" x14ac:dyDescent="0.2">
      <c r="B17" s="18">
        <f t="shared" si="1"/>
        <v>9</v>
      </c>
      <c r="C17" s="18"/>
      <c r="D17" s="57" t="s">
        <v>54</v>
      </c>
      <c r="E17" s="58"/>
      <c r="F17" s="58"/>
      <c r="G17" s="58"/>
      <c r="H17" s="58"/>
      <c r="I17" s="59"/>
      <c r="J17" s="33">
        <v>100</v>
      </c>
      <c r="K17" s="33">
        <v>0</v>
      </c>
      <c r="L17" s="19">
        <v>0</v>
      </c>
      <c r="M17" s="19">
        <v>0</v>
      </c>
      <c r="N17" s="19">
        <v>0</v>
      </c>
      <c r="O17" s="19"/>
      <c r="P17" s="19"/>
      <c r="Q17" s="14">
        <f t="shared" si="0"/>
        <v>20</v>
      </c>
    </row>
    <row r="18" spans="2:17" x14ac:dyDescent="0.2">
      <c r="B18" s="18">
        <f t="shared" si="1"/>
        <v>10</v>
      </c>
      <c r="C18" s="18"/>
      <c r="D18" s="57" t="s">
        <v>55</v>
      </c>
      <c r="E18" s="58"/>
      <c r="F18" s="58"/>
      <c r="G18" s="58"/>
      <c r="H18" s="58"/>
      <c r="I18" s="59"/>
      <c r="J18" s="33">
        <v>0</v>
      </c>
      <c r="K18" s="33">
        <v>0</v>
      </c>
      <c r="L18" s="19">
        <v>0</v>
      </c>
      <c r="M18" s="19">
        <v>0</v>
      </c>
      <c r="N18" s="19">
        <v>0</v>
      </c>
      <c r="O18" s="19"/>
      <c r="P18" s="19"/>
      <c r="Q18" s="14">
        <f t="shared" si="0"/>
        <v>0</v>
      </c>
    </row>
    <row r="19" spans="2:17" x14ac:dyDescent="0.2">
      <c r="B19" s="18">
        <f t="shared" si="1"/>
        <v>11</v>
      </c>
      <c r="C19" s="18"/>
      <c r="D19" s="57" t="s">
        <v>56</v>
      </c>
      <c r="E19" s="58"/>
      <c r="F19" s="58"/>
      <c r="G19" s="58"/>
      <c r="H19" s="58"/>
      <c r="I19" s="59"/>
      <c r="J19" s="33">
        <v>100</v>
      </c>
      <c r="K19" s="33">
        <v>0</v>
      </c>
      <c r="L19" s="19">
        <v>0</v>
      </c>
      <c r="M19" s="19">
        <v>0</v>
      </c>
      <c r="N19" s="19">
        <v>0</v>
      </c>
      <c r="O19" s="19"/>
      <c r="P19" s="19"/>
      <c r="Q19" s="14">
        <f t="shared" si="0"/>
        <v>20</v>
      </c>
    </row>
    <row r="20" spans="2:17" x14ac:dyDescent="0.2">
      <c r="B20" s="18">
        <f t="shared" si="1"/>
        <v>12</v>
      </c>
      <c r="C20" s="18"/>
      <c r="D20" s="36"/>
      <c r="E20" s="37"/>
      <c r="F20" s="37"/>
      <c r="G20" s="37"/>
      <c r="H20" s="37"/>
      <c r="I20" s="38"/>
      <c r="J20" s="33"/>
      <c r="K20" s="33"/>
      <c r="L20" s="19"/>
      <c r="M20" s="19"/>
      <c r="N20" s="19"/>
      <c r="O20" s="19"/>
      <c r="P20" s="19"/>
      <c r="Q20" s="14"/>
    </row>
    <row r="21" spans="2:17" x14ac:dyDescent="0.2">
      <c r="B21" s="18">
        <f t="shared" si="1"/>
        <v>13</v>
      </c>
      <c r="C21" s="18"/>
      <c r="D21" s="36"/>
      <c r="E21" s="37"/>
      <c r="F21" s="37"/>
      <c r="G21" s="37"/>
      <c r="H21" s="37"/>
      <c r="I21" s="38"/>
      <c r="J21" s="33"/>
      <c r="K21" s="33"/>
      <c r="L21" s="19"/>
      <c r="M21" s="19"/>
      <c r="N21" s="19"/>
      <c r="O21" s="19"/>
      <c r="P21" s="19"/>
      <c r="Q21" s="14"/>
    </row>
    <row r="22" spans="2:17" x14ac:dyDescent="0.2">
      <c r="B22" s="18">
        <f t="shared" si="1"/>
        <v>14</v>
      </c>
      <c r="C22" s="18"/>
      <c r="D22" s="36"/>
      <c r="E22" s="37"/>
      <c r="F22" s="37"/>
      <c r="G22" s="37"/>
      <c r="H22" s="37"/>
      <c r="I22" s="38"/>
      <c r="J22" s="33"/>
      <c r="K22" s="33"/>
      <c r="L22" s="19"/>
      <c r="M22" s="19"/>
      <c r="N22" s="19"/>
      <c r="O22" s="19"/>
      <c r="P22" s="19"/>
      <c r="Q22" s="14"/>
    </row>
    <row r="23" spans="2:17" x14ac:dyDescent="0.2">
      <c r="B23" s="18">
        <f t="shared" si="1"/>
        <v>15</v>
      </c>
      <c r="C23" s="18"/>
      <c r="D23" s="36"/>
      <c r="E23" s="37"/>
      <c r="F23" s="37"/>
      <c r="G23" s="37"/>
      <c r="H23" s="37"/>
      <c r="I23" s="38"/>
      <c r="J23" s="33"/>
      <c r="K23" s="33"/>
      <c r="L23" s="19"/>
      <c r="M23" s="19"/>
      <c r="N23" s="19"/>
      <c r="O23" s="19"/>
      <c r="P23" s="19"/>
      <c r="Q23" s="14"/>
    </row>
    <row r="24" spans="2:17" x14ac:dyDescent="0.2">
      <c r="B24" s="18">
        <f t="shared" si="1"/>
        <v>16</v>
      </c>
      <c r="C24" s="18"/>
      <c r="D24" s="36"/>
      <c r="E24" s="37"/>
      <c r="F24" s="37"/>
      <c r="G24" s="37"/>
      <c r="H24" s="37"/>
      <c r="I24" s="38"/>
      <c r="J24" s="33"/>
      <c r="K24" s="33"/>
      <c r="L24" s="19"/>
      <c r="M24" s="19"/>
      <c r="N24" s="19"/>
      <c r="O24" s="19"/>
      <c r="P24" s="19"/>
      <c r="Q24" s="14"/>
    </row>
    <row r="25" spans="2:17" x14ac:dyDescent="0.2">
      <c r="B25" s="18">
        <f t="shared" si="1"/>
        <v>17</v>
      </c>
      <c r="C25" s="18"/>
      <c r="D25" s="36"/>
      <c r="E25" s="37"/>
      <c r="F25" s="37"/>
      <c r="G25" s="37"/>
      <c r="H25" s="37"/>
      <c r="I25" s="38"/>
      <c r="J25" s="33"/>
      <c r="K25" s="33"/>
      <c r="L25" s="19"/>
      <c r="M25" s="19"/>
      <c r="N25" s="19"/>
      <c r="O25" s="19"/>
      <c r="P25" s="19"/>
      <c r="Q25" s="14"/>
    </row>
    <row r="26" spans="2:17" x14ac:dyDescent="0.2">
      <c r="B26" s="18">
        <f t="shared" si="1"/>
        <v>18</v>
      </c>
      <c r="C26" s="18"/>
      <c r="D26" s="36"/>
      <c r="E26" s="37"/>
      <c r="F26" s="37"/>
      <c r="G26" s="37"/>
      <c r="H26" s="37"/>
      <c r="I26" s="38"/>
      <c r="J26" s="33"/>
      <c r="K26" s="33"/>
      <c r="L26" s="19"/>
      <c r="M26" s="19"/>
      <c r="N26" s="19"/>
      <c r="O26" s="19"/>
      <c r="P26" s="19"/>
      <c r="Q26" s="14"/>
    </row>
    <row r="27" spans="2:17" x14ac:dyDescent="0.2">
      <c r="B27" s="18">
        <f t="shared" si="1"/>
        <v>19</v>
      </c>
      <c r="C27" s="18"/>
      <c r="D27" s="36"/>
      <c r="E27" s="37"/>
      <c r="F27" s="37"/>
      <c r="G27" s="37"/>
      <c r="H27" s="37"/>
      <c r="I27" s="38"/>
      <c r="J27" s="33"/>
      <c r="K27" s="33"/>
      <c r="L27" s="29"/>
      <c r="M27" s="29"/>
      <c r="N27" s="29"/>
      <c r="O27" s="29"/>
      <c r="P27" s="29"/>
      <c r="Q27" s="14"/>
    </row>
    <row r="28" spans="2:17" x14ac:dyDescent="0.2">
      <c r="B28" s="18">
        <f t="shared" si="1"/>
        <v>20</v>
      </c>
      <c r="C28" s="18"/>
      <c r="D28" s="36"/>
      <c r="E28" s="37"/>
      <c r="F28" s="37"/>
      <c r="G28" s="37"/>
      <c r="H28" s="37"/>
      <c r="I28" s="38"/>
      <c r="J28" s="33"/>
      <c r="K28" s="33"/>
      <c r="L28" s="29"/>
      <c r="M28" s="29"/>
      <c r="N28" s="29"/>
      <c r="O28" s="29"/>
      <c r="P28" s="29"/>
      <c r="Q28" s="14"/>
    </row>
    <row r="29" spans="2:17" x14ac:dyDescent="0.2">
      <c r="B29" s="18">
        <f t="shared" si="1"/>
        <v>21</v>
      </c>
      <c r="C29" s="18"/>
      <c r="D29" s="36"/>
      <c r="E29" s="37"/>
      <c r="F29" s="37"/>
      <c r="G29" s="37"/>
      <c r="H29" s="37"/>
      <c r="I29" s="38"/>
      <c r="J29" s="33"/>
      <c r="K29" s="33"/>
      <c r="L29" s="29"/>
      <c r="M29" s="29"/>
      <c r="N29" s="29"/>
      <c r="O29" s="29"/>
      <c r="P29" s="29"/>
      <c r="Q29" s="14"/>
    </row>
    <row r="30" spans="2:17" x14ac:dyDescent="0.2">
      <c r="B30" s="18">
        <f t="shared" si="1"/>
        <v>22</v>
      </c>
      <c r="C30" s="18"/>
      <c r="D30" s="36"/>
      <c r="E30" s="37"/>
      <c r="F30" s="37"/>
      <c r="G30" s="37"/>
      <c r="H30" s="37"/>
      <c r="I30" s="38"/>
      <c r="J30" s="33"/>
      <c r="K30" s="33"/>
      <c r="L30" s="29"/>
      <c r="M30" s="29"/>
      <c r="N30" s="29"/>
      <c r="O30" s="29"/>
      <c r="P30" s="29"/>
      <c r="Q30" s="14"/>
    </row>
    <row r="31" spans="2:17" x14ac:dyDescent="0.2">
      <c r="B31" s="18">
        <f t="shared" si="1"/>
        <v>23</v>
      </c>
      <c r="C31" s="18"/>
      <c r="D31" s="36"/>
      <c r="E31" s="37"/>
      <c r="F31" s="37"/>
      <c r="G31" s="37"/>
      <c r="H31" s="37"/>
      <c r="I31" s="38"/>
      <c r="J31" s="33"/>
      <c r="K31" s="33"/>
      <c r="L31" s="29"/>
      <c r="M31" s="29"/>
      <c r="N31" s="29"/>
      <c r="O31" s="29"/>
      <c r="P31" s="29"/>
      <c r="Q31" s="14"/>
    </row>
    <row r="32" spans="2:17" x14ac:dyDescent="0.2">
      <c r="B32" s="18">
        <f t="shared" si="1"/>
        <v>24</v>
      </c>
      <c r="C32" s="18"/>
      <c r="D32" s="36"/>
      <c r="E32" s="37"/>
      <c r="F32" s="37"/>
      <c r="G32" s="37"/>
      <c r="H32" s="37"/>
      <c r="I32" s="38"/>
      <c r="J32" s="33"/>
      <c r="K32" s="33"/>
      <c r="L32" s="29"/>
      <c r="M32" s="29"/>
      <c r="N32" s="29"/>
      <c r="O32" s="29"/>
      <c r="P32" s="29"/>
      <c r="Q32" s="14"/>
    </row>
    <row r="33" spans="2:17" x14ac:dyDescent="0.2">
      <c r="B33" s="18">
        <f t="shared" si="1"/>
        <v>25</v>
      </c>
      <c r="C33" s="18"/>
      <c r="D33" s="36"/>
      <c r="E33" s="37"/>
      <c r="F33" s="37"/>
      <c r="G33" s="37"/>
      <c r="H33" s="37"/>
      <c r="I33" s="38"/>
      <c r="J33" s="33"/>
      <c r="K33" s="33"/>
      <c r="L33" s="29"/>
      <c r="M33" s="29"/>
      <c r="N33" s="29"/>
      <c r="O33" s="29"/>
      <c r="P33" s="29"/>
      <c r="Q33" s="14"/>
    </row>
    <row r="34" spans="2:17" x14ac:dyDescent="0.2">
      <c r="B34" s="18">
        <f t="shared" si="1"/>
        <v>26</v>
      </c>
      <c r="C34" s="18"/>
      <c r="D34" s="36"/>
      <c r="E34" s="37"/>
      <c r="F34" s="37"/>
      <c r="G34" s="37"/>
      <c r="H34" s="37"/>
      <c r="I34" s="38"/>
      <c r="J34" s="33"/>
      <c r="K34" s="33"/>
      <c r="L34" s="29"/>
      <c r="M34" s="29"/>
      <c r="N34" s="29"/>
      <c r="O34" s="29"/>
      <c r="P34" s="29"/>
      <c r="Q34" s="14"/>
    </row>
    <row r="35" spans="2:17" x14ac:dyDescent="0.2">
      <c r="B35" s="18">
        <f t="shared" si="1"/>
        <v>27</v>
      </c>
      <c r="C35" s="18"/>
      <c r="D35" s="36"/>
      <c r="E35" s="37"/>
      <c r="F35" s="37"/>
      <c r="G35" s="37"/>
      <c r="H35" s="37"/>
      <c r="I35" s="38"/>
      <c r="J35" s="33"/>
      <c r="K35" s="33"/>
      <c r="L35" s="29"/>
      <c r="M35" s="29"/>
      <c r="N35" s="29"/>
      <c r="O35" s="29"/>
      <c r="P35" s="29"/>
      <c r="Q35" s="14"/>
    </row>
    <row r="36" spans="2:17" x14ac:dyDescent="0.2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32"/>
      <c r="L37" s="19"/>
      <c r="M37" s="19"/>
      <c r="N37" s="19"/>
      <c r="O37" s="19"/>
      <c r="P37" s="19"/>
      <c r="Q37" s="14"/>
    </row>
    <row r="38" spans="2:17" x14ac:dyDescent="0.2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5"/>
      <c r="D54" s="45"/>
      <c r="E54" s="17"/>
      <c r="H54" s="47" t="s">
        <v>19</v>
      </c>
      <c r="I54" s="47"/>
      <c r="J54" s="23">
        <f>COUNTIF(J9:J53,"&gt;=70")</f>
        <v>10</v>
      </c>
      <c r="K54" s="23">
        <f t="shared" ref="K54:Q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45"/>
      <c r="D55" s="45"/>
      <c r="E55" s="21"/>
      <c r="H55" s="40" t="s">
        <v>20</v>
      </c>
      <c r="I55" s="40"/>
      <c r="J55" s="24">
        <f>COUNTIF(J9:J53,"&lt;70")</f>
        <v>1</v>
      </c>
      <c r="K55" s="24">
        <f t="shared" ref="K55:Q55" si="3">COUNTIF(K9:K53,"&lt;70")</f>
        <v>11</v>
      </c>
      <c r="L55" s="24">
        <f t="shared" si="3"/>
        <v>11</v>
      </c>
      <c r="M55" s="24">
        <f t="shared" si="3"/>
        <v>11</v>
      </c>
      <c r="N55" s="24">
        <f t="shared" si="3"/>
        <v>11</v>
      </c>
      <c r="O55" s="24">
        <f t="shared" si="3"/>
        <v>0</v>
      </c>
      <c r="P55" s="24">
        <f t="shared" si="3"/>
        <v>0</v>
      </c>
      <c r="Q55" s="24">
        <f t="shared" si="3"/>
        <v>11</v>
      </c>
    </row>
    <row r="56" spans="2:17" x14ac:dyDescent="0.2">
      <c r="C56" s="45"/>
      <c r="D56" s="45"/>
      <c r="E56" s="45"/>
      <c r="H56" s="40" t="s">
        <v>21</v>
      </c>
      <c r="I56" s="40"/>
      <c r="J56" s="24">
        <f>COUNT(J9:J53)</f>
        <v>11</v>
      </c>
      <c r="K56" s="24">
        <f t="shared" ref="K56:Q56" si="4">COUNT(K9:K53)</f>
        <v>11</v>
      </c>
      <c r="L56" s="24">
        <f t="shared" si="4"/>
        <v>11</v>
      </c>
      <c r="M56" s="24">
        <f t="shared" si="4"/>
        <v>11</v>
      </c>
      <c r="N56" s="24">
        <f t="shared" si="4"/>
        <v>11</v>
      </c>
      <c r="O56" s="24">
        <f t="shared" si="4"/>
        <v>0</v>
      </c>
      <c r="P56" s="24">
        <f t="shared" si="4"/>
        <v>0</v>
      </c>
      <c r="Q56" s="24">
        <f t="shared" si="4"/>
        <v>11</v>
      </c>
    </row>
    <row r="57" spans="2:17" x14ac:dyDescent="0.2">
      <c r="C57" s="45"/>
      <c r="D57" s="45"/>
      <c r="E57" s="17"/>
      <c r="F57" s="12"/>
      <c r="H57" s="34" t="s">
        <v>16</v>
      </c>
      <c r="I57" s="34"/>
      <c r="J57" s="25">
        <f>J54/J56</f>
        <v>0.90909090909090906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45"/>
      <c r="D58" s="45"/>
      <c r="E58" s="17"/>
      <c r="F58" s="12"/>
      <c r="H58" s="34" t="s">
        <v>17</v>
      </c>
      <c r="I58" s="34"/>
      <c r="J58" s="25">
        <f>J55/J56</f>
        <v>9.0909090909090912E-2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45"/>
      <c r="D59" s="45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6"/>
      <c r="K61" s="46"/>
      <c r="L61" s="46"/>
      <c r="M61" s="46"/>
      <c r="N61" s="46"/>
      <c r="O61" s="46"/>
      <c r="P61" s="46"/>
    </row>
    <row r="62" spans="2:17" x14ac:dyDescent="0.2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34:I34"/>
    <mergeCell ref="D35:I35"/>
    <mergeCell ref="D29:I29"/>
    <mergeCell ref="D30:I30"/>
    <mergeCell ref="D31:I31"/>
    <mergeCell ref="D32:I32"/>
    <mergeCell ref="D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J9" sqref="J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">
      <c r="C4" t="s">
        <v>0</v>
      </c>
      <c r="D4" s="35" t="s">
        <v>45</v>
      </c>
      <c r="E4" s="35"/>
      <c r="F4" s="35"/>
      <c r="G4" s="35"/>
      <c r="I4" t="s">
        <v>1</v>
      </c>
      <c r="J4" s="41" t="s">
        <v>47</v>
      </c>
      <c r="K4" s="41"/>
      <c r="M4" t="s">
        <v>2</v>
      </c>
      <c r="N4" s="52">
        <v>45203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2" t="s">
        <v>39</v>
      </c>
      <c r="E6" s="42"/>
      <c r="F6" s="42"/>
      <c r="G6" s="42"/>
      <c r="I6" s="43" t="s">
        <v>22</v>
      </c>
      <c r="J6" s="43"/>
      <c r="K6" s="56" t="s">
        <v>24</v>
      </c>
      <c r="L6" s="56"/>
      <c r="M6" s="56"/>
      <c r="N6" s="56"/>
      <c r="O6" s="56"/>
      <c r="P6" s="56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18"/>
      <c r="D9" s="66" t="s">
        <v>57</v>
      </c>
      <c r="E9" s="67"/>
      <c r="F9" s="67"/>
      <c r="G9" s="67"/>
      <c r="H9" s="67"/>
      <c r="I9" s="68"/>
      <c r="J9" s="29">
        <v>0</v>
      </c>
      <c r="K9" s="19">
        <v>0</v>
      </c>
      <c r="L9" s="19">
        <v>0</v>
      </c>
      <c r="M9" s="19">
        <v>0</v>
      </c>
      <c r="N9" s="19"/>
      <c r="O9" s="19"/>
      <c r="P9" s="19"/>
      <c r="Q9" s="14">
        <f>SUM(J9:M9)/4</f>
        <v>0</v>
      </c>
    </row>
    <row r="10" spans="2:18" x14ac:dyDescent="0.2">
      <c r="B10" s="18">
        <f>B9+1</f>
        <v>2</v>
      </c>
      <c r="C10" s="18"/>
      <c r="D10" s="66" t="s">
        <v>58</v>
      </c>
      <c r="E10" s="67"/>
      <c r="F10" s="67"/>
      <c r="G10" s="67"/>
      <c r="H10" s="67"/>
      <c r="I10" s="68"/>
      <c r="J10" s="29">
        <v>0</v>
      </c>
      <c r="K10" s="19">
        <v>0</v>
      </c>
      <c r="L10" s="19">
        <v>0</v>
      </c>
      <c r="M10" s="19">
        <v>0</v>
      </c>
      <c r="N10" s="19"/>
      <c r="O10" s="19"/>
      <c r="P10" s="19"/>
      <c r="Q10" s="14">
        <f t="shared" ref="Q10:Q40" si="0">SUM(J10:M10)/4</f>
        <v>0</v>
      </c>
    </row>
    <row r="11" spans="2:18" x14ac:dyDescent="0.2">
      <c r="B11" s="18">
        <f t="shared" ref="B11:B53" si="1">B10+1</f>
        <v>3</v>
      </c>
      <c r="C11" s="18"/>
      <c r="D11" s="66" t="s">
        <v>59</v>
      </c>
      <c r="E11" s="67"/>
      <c r="F11" s="67"/>
      <c r="G11" s="67"/>
      <c r="H11" s="67"/>
      <c r="I11" s="68"/>
      <c r="J11" s="29">
        <v>0</v>
      </c>
      <c r="K11" s="19">
        <v>0</v>
      </c>
      <c r="L11" s="19">
        <v>0</v>
      </c>
      <c r="M11" s="19">
        <v>0</v>
      </c>
      <c r="N11" s="19"/>
      <c r="O11" s="19"/>
      <c r="P11" s="19"/>
      <c r="Q11" s="14">
        <f t="shared" si="0"/>
        <v>0</v>
      </c>
    </row>
    <row r="12" spans="2:18" x14ac:dyDescent="0.2">
      <c r="B12" s="18">
        <f t="shared" si="1"/>
        <v>4</v>
      </c>
      <c r="C12" s="18"/>
      <c r="D12" s="66" t="s">
        <v>60</v>
      </c>
      <c r="E12" s="67"/>
      <c r="F12" s="67"/>
      <c r="G12" s="67"/>
      <c r="H12" s="67"/>
      <c r="I12" s="68"/>
      <c r="J12" s="29">
        <v>0</v>
      </c>
      <c r="K12" s="19">
        <v>0</v>
      </c>
      <c r="L12" s="19">
        <v>0</v>
      </c>
      <c r="M12" s="19">
        <v>0</v>
      </c>
      <c r="N12" s="19"/>
      <c r="O12" s="19"/>
      <c r="P12" s="19"/>
      <c r="Q12" s="14">
        <f t="shared" si="0"/>
        <v>0</v>
      </c>
    </row>
    <row r="13" spans="2:18" x14ac:dyDescent="0.2">
      <c r="B13" s="18">
        <f t="shared" si="1"/>
        <v>5</v>
      </c>
      <c r="C13" s="18"/>
      <c r="D13" s="66" t="s">
        <v>125</v>
      </c>
      <c r="E13" s="67"/>
      <c r="F13" s="67"/>
      <c r="G13" s="67"/>
      <c r="H13" s="67"/>
      <c r="I13" s="68"/>
      <c r="J13" s="29">
        <v>0</v>
      </c>
      <c r="K13" s="19">
        <v>0</v>
      </c>
      <c r="L13" s="19">
        <v>0</v>
      </c>
      <c r="M13" s="19">
        <v>0</v>
      </c>
      <c r="N13" s="19"/>
      <c r="O13" s="19"/>
      <c r="P13" s="19"/>
      <c r="Q13" s="14">
        <f t="shared" si="0"/>
        <v>0</v>
      </c>
    </row>
    <row r="14" spans="2:18" x14ac:dyDescent="0.2">
      <c r="B14" s="18">
        <f t="shared" si="1"/>
        <v>6</v>
      </c>
      <c r="C14" s="18"/>
      <c r="D14" s="66" t="s">
        <v>61</v>
      </c>
      <c r="E14" s="67"/>
      <c r="F14" s="67"/>
      <c r="G14" s="67"/>
      <c r="H14" s="67"/>
      <c r="I14" s="68"/>
      <c r="J14" s="29">
        <v>0</v>
      </c>
      <c r="K14" s="19">
        <v>0</v>
      </c>
      <c r="L14" s="19">
        <v>0</v>
      </c>
      <c r="M14" s="19">
        <v>0</v>
      </c>
      <c r="N14" s="19"/>
      <c r="O14" s="19"/>
      <c r="P14" s="19"/>
      <c r="Q14" s="14">
        <f t="shared" si="0"/>
        <v>0</v>
      </c>
    </row>
    <row r="15" spans="2:18" x14ac:dyDescent="0.2">
      <c r="B15" s="18">
        <f t="shared" si="1"/>
        <v>7</v>
      </c>
      <c r="C15" s="18"/>
      <c r="D15" s="66" t="s">
        <v>62</v>
      </c>
      <c r="E15" s="67"/>
      <c r="F15" s="67"/>
      <c r="G15" s="67"/>
      <c r="H15" s="67"/>
      <c r="I15" s="68"/>
      <c r="J15" s="29">
        <v>0</v>
      </c>
      <c r="K15" s="19">
        <v>0</v>
      </c>
      <c r="L15" s="19">
        <v>0</v>
      </c>
      <c r="M15" s="19">
        <v>0</v>
      </c>
      <c r="N15" s="19"/>
      <c r="O15" s="19"/>
      <c r="P15" s="19"/>
      <c r="Q15" s="14">
        <f t="shared" si="0"/>
        <v>0</v>
      </c>
    </row>
    <row r="16" spans="2:18" x14ac:dyDescent="0.2">
      <c r="B16" s="18">
        <f t="shared" si="1"/>
        <v>8</v>
      </c>
      <c r="C16" s="18"/>
      <c r="D16" s="66" t="s">
        <v>124</v>
      </c>
      <c r="E16" s="67"/>
      <c r="F16" s="67"/>
      <c r="G16" s="67"/>
      <c r="H16" s="67"/>
      <c r="I16" s="68"/>
      <c r="J16" s="29">
        <v>0</v>
      </c>
      <c r="K16" s="19">
        <v>0</v>
      </c>
      <c r="L16" s="19">
        <v>0</v>
      </c>
      <c r="M16" s="19">
        <v>0</v>
      </c>
      <c r="N16" s="19"/>
      <c r="O16" s="19"/>
      <c r="P16" s="19"/>
      <c r="Q16" s="14">
        <f t="shared" si="0"/>
        <v>0</v>
      </c>
    </row>
    <row r="17" spans="2:17" x14ac:dyDescent="0.2">
      <c r="B17" s="18">
        <f t="shared" si="1"/>
        <v>9</v>
      </c>
      <c r="C17" s="18"/>
      <c r="D17" s="66" t="s">
        <v>63</v>
      </c>
      <c r="E17" s="67"/>
      <c r="F17" s="67"/>
      <c r="G17" s="67"/>
      <c r="H17" s="67"/>
      <c r="I17" s="68"/>
      <c r="J17" s="29">
        <v>0</v>
      </c>
      <c r="K17" s="19">
        <v>0</v>
      </c>
      <c r="L17" s="19">
        <v>0</v>
      </c>
      <c r="M17" s="19">
        <v>0</v>
      </c>
      <c r="N17" s="19"/>
      <c r="O17" s="19"/>
      <c r="P17" s="19"/>
      <c r="Q17" s="14">
        <f t="shared" si="0"/>
        <v>0</v>
      </c>
    </row>
    <row r="18" spans="2:17" x14ac:dyDescent="0.2">
      <c r="B18" s="18">
        <f t="shared" si="1"/>
        <v>10</v>
      </c>
      <c r="C18" s="18"/>
      <c r="D18" s="66" t="s">
        <v>64</v>
      </c>
      <c r="E18" s="67"/>
      <c r="F18" s="67"/>
      <c r="G18" s="67"/>
      <c r="H18" s="67"/>
      <c r="I18" s="68"/>
      <c r="J18" s="29">
        <v>0</v>
      </c>
      <c r="K18" s="19">
        <v>0</v>
      </c>
      <c r="L18" s="19">
        <v>0</v>
      </c>
      <c r="M18" s="19">
        <v>0</v>
      </c>
      <c r="N18" s="19"/>
      <c r="O18" s="19"/>
      <c r="P18" s="19"/>
      <c r="Q18" s="14">
        <f t="shared" si="0"/>
        <v>0</v>
      </c>
    </row>
    <row r="19" spans="2:17" x14ac:dyDescent="0.2">
      <c r="B19" s="18">
        <f t="shared" si="1"/>
        <v>11</v>
      </c>
      <c r="C19" s="18"/>
      <c r="D19" s="66" t="s">
        <v>65</v>
      </c>
      <c r="E19" s="67"/>
      <c r="F19" s="67"/>
      <c r="G19" s="67"/>
      <c r="H19" s="67"/>
      <c r="I19" s="68"/>
      <c r="J19" s="29">
        <v>0</v>
      </c>
      <c r="K19" s="19">
        <v>0</v>
      </c>
      <c r="L19" s="19">
        <v>0</v>
      </c>
      <c r="M19" s="19">
        <v>0</v>
      </c>
      <c r="N19" s="19"/>
      <c r="O19" s="19"/>
      <c r="P19" s="19"/>
      <c r="Q19" s="14">
        <f t="shared" si="0"/>
        <v>0</v>
      </c>
    </row>
    <row r="20" spans="2:17" x14ac:dyDescent="0.2">
      <c r="B20" s="18">
        <f t="shared" si="1"/>
        <v>12</v>
      </c>
      <c r="C20" s="18"/>
      <c r="D20" s="66" t="s">
        <v>66</v>
      </c>
      <c r="E20" s="67"/>
      <c r="F20" s="67"/>
      <c r="G20" s="67"/>
      <c r="H20" s="67"/>
      <c r="I20" s="68"/>
      <c r="J20" s="29">
        <v>0</v>
      </c>
      <c r="K20" s="19">
        <v>0</v>
      </c>
      <c r="L20" s="19">
        <v>0</v>
      </c>
      <c r="M20" s="19">
        <v>0</v>
      </c>
      <c r="N20" s="19"/>
      <c r="O20" s="19"/>
      <c r="P20" s="19"/>
      <c r="Q20" s="14">
        <f t="shared" si="0"/>
        <v>0</v>
      </c>
    </row>
    <row r="21" spans="2:17" x14ac:dyDescent="0.2">
      <c r="B21" s="18">
        <f t="shared" si="1"/>
        <v>13</v>
      </c>
      <c r="C21" s="18"/>
      <c r="D21" s="66" t="s">
        <v>67</v>
      </c>
      <c r="E21" s="67"/>
      <c r="F21" s="67"/>
      <c r="G21" s="67"/>
      <c r="H21" s="67"/>
      <c r="I21" s="68"/>
      <c r="J21" s="29">
        <v>0</v>
      </c>
      <c r="K21" s="19">
        <v>0</v>
      </c>
      <c r="L21" s="19">
        <v>0</v>
      </c>
      <c r="M21" s="19">
        <v>0</v>
      </c>
      <c r="N21" s="19"/>
      <c r="O21" s="19"/>
      <c r="P21" s="19"/>
      <c r="Q21" s="14">
        <f t="shared" si="0"/>
        <v>0</v>
      </c>
    </row>
    <row r="22" spans="2:17" x14ac:dyDescent="0.2">
      <c r="B22" s="18">
        <f t="shared" si="1"/>
        <v>14</v>
      </c>
      <c r="C22" s="18"/>
      <c r="D22" s="66" t="s">
        <v>68</v>
      </c>
      <c r="E22" s="67"/>
      <c r="F22" s="67"/>
      <c r="G22" s="67"/>
      <c r="H22" s="67"/>
      <c r="I22" s="68"/>
      <c r="J22" s="29">
        <v>0</v>
      </c>
      <c r="K22" s="19">
        <v>0</v>
      </c>
      <c r="L22" s="19">
        <v>0</v>
      </c>
      <c r="M22" s="19">
        <v>0</v>
      </c>
      <c r="N22" s="19"/>
      <c r="O22" s="19"/>
      <c r="P22" s="19"/>
      <c r="Q22" s="14">
        <f t="shared" si="0"/>
        <v>0</v>
      </c>
    </row>
    <row r="23" spans="2:17" x14ac:dyDescent="0.2">
      <c r="B23" s="18">
        <f t="shared" si="1"/>
        <v>15</v>
      </c>
      <c r="C23" s="18"/>
      <c r="D23" s="66" t="s">
        <v>69</v>
      </c>
      <c r="E23" s="67"/>
      <c r="F23" s="67"/>
      <c r="G23" s="67"/>
      <c r="H23" s="67"/>
      <c r="I23" s="68"/>
      <c r="J23" s="29">
        <v>0</v>
      </c>
      <c r="K23" s="19">
        <v>0</v>
      </c>
      <c r="L23" s="19">
        <v>0</v>
      </c>
      <c r="M23" s="19">
        <v>0</v>
      </c>
      <c r="N23" s="19"/>
      <c r="O23" s="19"/>
      <c r="P23" s="19"/>
      <c r="Q23" s="14">
        <f t="shared" si="0"/>
        <v>0</v>
      </c>
    </row>
    <row r="24" spans="2:17" x14ac:dyDescent="0.2">
      <c r="B24" s="18">
        <f t="shared" si="1"/>
        <v>16</v>
      </c>
      <c r="C24" s="18"/>
      <c r="D24" s="66" t="s">
        <v>70</v>
      </c>
      <c r="E24" s="67"/>
      <c r="F24" s="67"/>
      <c r="G24" s="67"/>
      <c r="H24" s="67"/>
      <c r="I24" s="68"/>
      <c r="J24" s="29">
        <v>0</v>
      </c>
      <c r="K24" s="19">
        <v>0</v>
      </c>
      <c r="L24" s="19">
        <v>0</v>
      </c>
      <c r="M24" s="19">
        <v>0</v>
      </c>
      <c r="N24" s="19"/>
      <c r="O24" s="19"/>
      <c r="P24" s="19"/>
      <c r="Q24" s="14">
        <f t="shared" si="0"/>
        <v>0</v>
      </c>
    </row>
    <row r="25" spans="2:17" x14ac:dyDescent="0.2">
      <c r="B25" s="18">
        <f t="shared" si="1"/>
        <v>17</v>
      </c>
      <c r="C25" s="18"/>
      <c r="D25" s="66" t="s">
        <v>71</v>
      </c>
      <c r="E25" s="67"/>
      <c r="F25" s="67"/>
      <c r="G25" s="67"/>
      <c r="H25" s="67"/>
      <c r="I25" s="68"/>
      <c r="J25" s="29">
        <v>0</v>
      </c>
      <c r="K25" s="19">
        <v>0</v>
      </c>
      <c r="L25" s="19">
        <v>0</v>
      </c>
      <c r="M25" s="19">
        <v>0</v>
      </c>
      <c r="N25" s="19"/>
      <c r="O25" s="19"/>
      <c r="P25" s="19"/>
      <c r="Q25" s="14">
        <f t="shared" si="0"/>
        <v>0</v>
      </c>
    </row>
    <row r="26" spans="2:17" x14ac:dyDescent="0.2">
      <c r="B26" s="18">
        <f t="shared" si="1"/>
        <v>18</v>
      </c>
      <c r="C26" s="18"/>
      <c r="D26" s="66" t="s">
        <v>72</v>
      </c>
      <c r="E26" s="67"/>
      <c r="F26" s="67"/>
      <c r="G26" s="67"/>
      <c r="H26" s="67"/>
      <c r="I26" s="68"/>
      <c r="J26" s="29">
        <v>0</v>
      </c>
      <c r="K26" s="19">
        <v>0</v>
      </c>
      <c r="L26" s="19">
        <v>0</v>
      </c>
      <c r="M26" s="19">
        <v>0</v>
      </c>
      <c r="N26" s="19"/>
      <c r="O26" s="19"/>
      <c r="P26" s="19"/>
      <c r="Q26" s="14">
        <f t="shared" si="0"/>
        <v>0</v>
      </c>
    </row>
    <row r="27" spans="2:17" x14ac:dyDescent="0.2">
      <c r="B27" s="18">
        <f t="shared" si="1"/>
        <v>19</v>
      </c>
      <c r="C27" s="18"/>
      <c r="D27" s="66" t="s">
        <v>73</v>
      </c>
      <c r="E27" s="67"/>
      <c r="F27" s="67"/>
      <c r="G27" s="67"/>
      <c r="H27" s="67"/>
      <c r="I27" s="68"/>
      <c r="J27" s="29">
        <v>0</v>
      </c>
      <c r="K27" s="29">
        <v>0</v>
      </c>
      <c r="L27" s="29">
        <v>0</v>
      </c>
      <c r="M27" s="29">
        <v>0</v>
      </c>
      <c r="N27" s="29"/>
      <c r="O27" s="29"/>
      <c r="P27" s="29"/>
      <c r="Q27" s="14">
        <f t="shared" si="0"/>
        <v>0</v>
      </c>
    </row>
    <row r="28" spans="2:17" x14ac:dyDescent="0.2">
      <c r="B28" s="18">
        <f t="shared" si="1"/>
        <v>20</v>
      </c>
      <c r="C28" s="18"/>
      <c r="D28" s="63" t="s">
        <v>74</v>
      </c>
      <c r="E28" s="64"/>
      <c r="F28" s="64"/>
      <c r="G28" s="64"/>
      <c r="H28" s="64"/>
      <c r="I28" s="65"/>
      <c r="J28" s="29">
        <v>0</v>
      </c>
      <c r="K28" s="29">
        <v>0</v>
      </c>
      <c r="L28" s="29">
        <v>0</v>
      </c>
      <c r="M28" s="29">
        <v>0</v>
      </c>
      <c r="N28" s="29"/>
      <c r="O28" s="29"/>
      <c r="P28" s="29"/>
      <c r="Q28" s="14">
        <f t="shared" si="0"/>
        <v>0</v>
      </c>
    </row>
    <row r="29" spans="2:17" x14ac:dyDescent="0.2">
      <c r="B29" s="18">
        <f>B28+1</f>
        <v>21</v>
      </c>
      <c r="C29" s="18"/>
      <c r="D29" s="63" t="s">
        <v>75</v>
      </c>
      <c r="E29" s="64"/>
      <c r="F29" s="64"/>
      <c r="G29" s="64"/>
      <c r="H29" s="64"/>
      <c r="I29" s="65"/>
      <c r="J29" s="29">
        <v>0</v>
      </c>
      <c r="K29" s="29">
        <v>0</v>
      </c>
      <c r="L29" s="29">
        <v>0</v>
      </c>
      <c r="M29" s="29">
        <v>0</v>
      </c>
      <c r="N29" s="29"/>
      <c r="O29" s="29"/>
      <c r="P29" s="29"/>
      <c r="Q29" s="14">
        <f t="shared" si="0"/>
        <v>0</v>
      </c>
    </row>
    <row r="30" spans="2:17" x14ac:dyDescent="0.2">
      <c r="B30" s="18">
        <f t="shared" si="1"/>
        <v>22</v>
      </c>
      <c r="C30" s="18"/>
      <c r="D30" s="63" t="s">
        <v>76</v>
      </c>
      <c r="E30" s="64"/>
      <c r="F30" s="64"/>
      <c r="G30" s="64"/>
      <c r="H30" s="64"/>
      <c r="I30" s="65"/>
      <c r="J30" s="29">
        <v>0</v>
      </c>
      <c r="K30" s="29">
        <v>0</v>
      </c>
      <c r="L30" s="29">
        <v>0</v>
      </c>
      <c r="M30" s="29">
        <v>0</v>
      </c>
      <c r="N30" s="29"/>
      <c r="O30" s="29"/>
      <c r="P30" s="29"/>
      <c r="Q30" s="14">
        <f t="shared" si="0"/>
        <v>0</v>
      </c>
    </row>
    <row r="31" spans="2:17" x14ac:dyDescent="0.2">
      <c r="B31" s="18">
        <f t="shared" si="1"/>
        <v>23</v>
      </c>
      <c r="C31" s="18"/>
      <c r="D31" s="63" t="s">
        <v>77</v>
      </c>
      <c r="E31" s="64"/>
      <c r="F31" s="64"/>
      <c r="G31" s="64"/>
      <c r="H31" s="64"/>
      <c r="I31" s="65"/>
      <c r="J31" s="29">
        <v>0</v>
      </c>
      <c r="K31" s="29">
        <v>0</v>
      </c>
      <c r="L31" s="29">
        <v>0</v>
      </c>
      <c r="M31" s="29">
        <v>0</v>
      </c>
      <c r="N31" s="29"/>
      <c r="O31" s="29"/>
      <c r="P31" s="29"/>
      <c r="Q31" s="14">
        <f t="shared" si="0"/>
        <v>0</v>
      </c>
    </row>
    <row r="32" spans="2:17" x14ac:dyDescent="0.2">
      <c r="B32" s="18">
        <f>B31+1</f>
        <v>24</v>
      </c>
      <c r="C32" s="18"/>
      <c r="D32" s="63" t="s">
        <v>78</v>
      </c>
      <c r="E32" s="64"/>
      <c r="F32" s="64"/>
      <c r="G32" s="64"/>
      <c r="H32" s="64"/>
      <c r="I32" s="65"/>
      <c r="J32" s="29">
        <v>0</v>
      </c>
      <c r="K32" s="29">
        <v>0</v>
      </c>
      <c r="L32" s="29">
        <v>0</v>
      </c>
      <c r="M32" s="29">
        <v>0</v>
      </c>
      <c r="N32" s="29"/>
      <c r="O32" s="29"/>
      <c r="P32" s="29"/>
      <c r="Q32" s="14">
        <f t="shared" si="0"/>
        <v>0</v>
      </c>
    </row>
    <row r="33" spans="2:17" x14ac:dyDescent="0.2">
      <c r="B33" s="18">
        <f t="shared" si="1"/>
        <v>25</v>
      </c>
      <c r="C33" s="18"/>
      <c r="D33" s="63" t="s">
        <v>79</v>
      </c>
      <c r="E33" s="64"/>
      <c r="F33" s="64"/>
      <c r="G33" s="64"/>
      <c r="H33" s="64"/>
      <c r="I33" s="65"/>
      <c r="J33" s="29">
        <v>0</v>
      </c>
      <c r="K33" s="29">
        <v>0</v>
      </c>
      <c r="L33" s="29">
        <v>0</v>
      </c>
      <c r="M33" s="29">
        <v>0</v>
      </c>
      <c r="N33" s="29"/>
      <c r="O33" s="29"/>
      <c r="P33" s="29"/>
      <c r="Q33" s="14">
        <f t="shared" si="0"/>
        <v>0</v>
      </c>
    </row>
    <row r="34" spans="2:17" x14ac:dyDescent="0.2">
      <c r="B34" s="18">
        <f t="shared" si="1"/>
        <v>26</v>
      </c>
      <c r="C34" s="18"/>
      <c r="D34" s="63" t="s">
        <v>80</v>
      </c>
      <c r="E34" s="64"/>
      <c r="F34" s="64"/>
      <c r="G34" s="64"/>
      <c r="H34" s="64"/>
      <c r="I34" s="65"/>
      <c r="J34" s="33">
        <v>0</v>
      </c>
      <c r="K34" s="33">
        <v>0</v>
      </c>
      <c r="L34" s="33">
        <v>0</v>
      </c>
      <c r="M34" s="33">
        <v>0</v>
      </c>
      <c r="N34" s="33"/>
      <c r="O34" s="33"/>
      <c r="P34" s="33"/>
      <c r="Q34" s="14">
        <f t="shared" ref="Q34:Q39" si="2">SUM(J34:M34)/4</f>
        <v>0</v>
      </c>
    </row>
    <row r="35" spans="2:17" x14ac:dyDescent="0.2">
      <c r="B35" s="18">
        <f t="shared" si="1"/>
        <v>27</v>
      </c>
      <c r="C35" s="18"/>
      <c r="D35" s="63" t="s">
        <v>81</v>
      </c>
      <c r="E35" s="64"/>
      <c r="F35" s="64"/>
      <c r="G35" s="64"/>
      <c r="H35" s="64"/>
      <c r="I35" s="65"/>
      <c r="J35" s="33">
        <v>0</v>
      </c>
      <c r="K35" s="33">
        <v>0</v>
      </c>
      <c r="L35" s="33">
        <v>0</v>
      </c>
      <c r="M35" s="33">
        <v>0</v>
      </c>
      <c r="N35" s="33"/>
      <c r="O35" s="33"/>
      <c r="P35" s="33"/>
      <c r="Q35" s="14">
        <f t="shared" si="2"/>
        <v>0</v>
      </c>
    </row>
    <row r="36" spans="2:17" x14ac:dyDescent="0.2">
      <c r="B36" s="18">
        <f t="shared" si="1"/>
        <v>28</v>
      </c>
      <c r="C36" s="18"/>
      <c r="D36" s="63" t="s">
        <v>82</v>
      </c>
      <c r="E36" s="64"/>
      <c r="F36" s="64"/>
      <c r="G36" s="64"/>
      <c r="H36" s="64"/>
      <c r="I36" s="65"/>
      <c r="J36" s="33">
        <v>0</v>
      </c>
      <c r="K36" s="33">
        <v>0</v>
      </c>
      <c r="L36" s="33">
        <v>0</v>
      </c>
      <c r="M36" s="33">
        <v>0</v>
      </c>
      <c r="N36" s="33"/>
      <c r="O36" s="33"/>
      <c r="P36" s="33"/>
      <c r="Q36" s="14">
        <f t="shared" si="2"/>
        <v>0</v>
      </c>
    </row>
    <row r="37" spans="2:17" x14ac:dyDescent="0.2">
      <c r="B37" s="18">
        <f t="shared" si="1"/>
        <v>29</v>
      </c>
      <c r="C37" s="18"/>
      <c r="D37" s="63" t="s">
        <v>83</v>
      </c>
      <c r="E37" s="64"/>
      <c r="F37" s="64"/>
      <c r="G37" s="64"/>
      <c r="H37" s="64"/>
      <c r="I37" s="65"/>
      <c r="J37" s="33">
        <v>0</v>
      </c>
      <c r="K37" s="33">
        <v>0</v>
      </c>
      <c r="L37" s="33">
        <v>0</v>
      </c>
      <c r="M37" s="33">
        <v>0</v>
      </c>
      <c r="N37" s="33"/>
      <c r="O37" s="33"/>
      <c r="P37" s="33"/>
      <c r="Q37" s="14">
        <f t="shared" si="2"/>
        <v>0</v>
      </c>
    </row>
    <row r="38" spans="2:17" x14ac:dyDescent="0.2">
      <c r="B38" s="18">
        <f t="shared" si="1"/>
        <v>30</v>
      </c>
      <c r="C38" s="18"/>
      <c r="D38" s="63" t="s">
        <v>84</v>
      </c>
      <c r="E38" s="64"/>
      <c r="F38" s="64"/>
      <c r="G38" s="64"/>
      <c r="H38" s="64"/>
      <c r="I38" s="65"/>
      <c r="J38" s="33">
        <v>0</v>
      </c>
      <c r="K38" s="33">
        <v>0</v>
      </c>
      <c r="L38" s="33">
        <v>0</v>
      </c>
      <c r="M38" s="33">
        <v>0</v>
      </c>
      <c r="N38" s="33"/>
      <c r="O38" s="33"/>
      <c r="P38" s="33"/>
      <c r="Q38" s="14">
        <f t="shared" si="2"/>
        <v>0</v>
      </c>
    </row>
    <row r="39" spans="2:17" x14ac:dyDescent="0.2">
      <c r="B39" s="18">
        <f t="shared" si="1"/>
        <v>31</v>
      </c>
      <c r="C39" s="18"/>
      <c r="D39" s="63" t="s">
        <v>85</v>
      </c>
      <c r="E39" s="64"/>
      <c r="F39" s="64"/>
      <c r="G39" s="64"/>
      <c r="H39" s="64"/>
      <c r="I39" s="65"/>
      <c r="J39" s="33">
        <v>0</v>
      </c>
      <c r="K39" s="33">
        <v>0</v>
      </c>
      <c r="L39" s="33">
        <v>0</v>
      </c>
      <c r="M39" s="33">
        <v>0</v>
      </c>
      <c r="N39" s="33"/>
      <c r="O39" s="33"/>
      <c r="P39" s="33"/>
      <c r="Q39" s="14">
        <f t="shared" si="2"/>
        <v>0</v>
      </c>
    </row>
    <row r="40" spans="2:17" x14ac:dyDescent="0.2">
      <c r="B40" s="18">
        <f t="shared" si="1"/>
        <v>32</v>
      </c>
      <c r="C40" s="18"/>
      <c r="D40" s="70"/>
      <c r="E40" s="70"/>
      <c r="F40" s="70"/>
      <c r="G40" s="70"/>
      <c r="H40" s="70"/>
      <c r="I40" s="7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5"/>
      <c r="D54" s="45"/>
      <c r="E54" s="17"/>
      <c r="H54" s="47" t="s">
        <v>19</v>
      </c>
      <c r="I54" s="47"/>
      <c r="J54" s="23">
        <f t="shared" ref="J54:Q54" si="3">COUNTIF(J9:J53,"&gt;=70")</f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45"/>
      <c r="D55" s="45"/>
      <c r="E55" s="21"/>
      <c r="H55" s="40" t="s">
        <v>20</v>
      </c>
      <c r="I55" s="40"/>
      <c r="J55" s="24">
        <f t="shared" ref="J55:Q55" si="4">COUNTIF(J9:J53,"&lt;70")</f>
        <v>31</v>
      </c>
      <c r="K55" s="24">
        <f t="shared" si="4"/>
        <v>31</v>
      </c>
      <c r="L55" s="24">
        <f t="shared" si="4"/>
        <v>31</v>
      </c>
      <c r="M55" s="24">
        <f t="shared" si="4"/>
        <v>31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32</v>
      </c>
    </row>
    <row r="56" spans="2:17" x14ac:dyDescent="0.2">
      <c r="C56" s="45"/>
      <c r="D56" s="45"/>
      <c r="E56" s="45"/>
      <c r="H56" s="40" t="s">
        <v>21</v>
      </c>
      <c r="I56" s="40"/>
      <c r="J56" s="24">
        <f t="shared" ref="J56:Q56" si="5">COUNT(J9:J53)</f>
        <v>31</v>
      </c>
      <c r="K56" s="24">
        <f t="shared" si="5"/>
        <v>31</v>
      </c>
      <c r="L56" s="24">
        <f t="shared" si="5"/>
        <v>31</v>
      </c>
      <c r="M56" s="24">
        <f t="shared" si="5"/>
        <v>31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32</v>
      </c>
    </row>
    <row r="57" spans="2:17" x14ac:dyDescent="0.2">
      <c r="C57" s="45"/>
      <c r="D57" s="45"/>
      <c r="E57" s="17"/>
      <c r="F57" s="12"/>
      <c r="H57" s="34" t="s">
        <v>16</v>
      </c>
      <c r="I57" s="34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45"/>
      <c r="D58" s="45"/>
      <c r="E58" s="17"/>
      <c r="F58" s="12"/>
      <c r="H58" s="34" t="s">
        <v>17</v>
      </c>
      <c r="I58" s="34"/>
      <c r="J58" s="25">
        <f>J55/J56</f>
        <v>1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45"/>
      <c r="D59" s="45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6"/>
      <c r="K61" s="46"/>
      <c r="L61" s="46"/>
      <c r="M61" s="46"/>
      <c r="N61" s="46"/>
      <c r="O61" s="46"/>
      <c r="P61" s="46"/>
    </row>
    <row r="62" spans="2:17" x14ac:dyDescent="0.2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38:I38"/>
    <mergeCell ref="D39:I39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40:I40"/>
    <mergeCell ref="D41:I41"/>
    <mergeCell ref="D42:I42"/>
    <mergeCell ref="D43:I43"/>
    <mergeCell ref="J61:P61"/>
    <mergeCell ref="J62:P62"/>
    <mergeCell ref="C55:D55"/>
    <mergeCell ref="H55:I55"/>
    <mergeCell ref="C56:E56"/>
    <mergeCell ref="H56:I56"/>
    <mergeCell ref="C57:D57"/>
    <mergeCell ref="H57:I57"/>
    <mergeCell ref="D44:I44"/>
    <mergeCell ref="D45:I45"/>
    <mergeCell ref="D46:I46"/>
    <mergeCell ref="D47:I47"/>
    <mergeCell ref="D48:I48"/>
    <mergeCell ref="D37:I37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2:I32"/>
    <mergeCell ref="D33:I33"/>
    <mergeCell ref="D27:I27"/>
    <mergeCell ref="D28:I28"/>
    <mergeCell ref="D29:I29"/>
    <mergeCell ref="D30:I30"/>
    <mergeCell ref="D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8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">
      <c r="C4" t="s">
        <v>0</v>
      </c>
      <c r="D4" s="35" t="s">
        <v>46</v>
      </c>
      <c r="E4" s="35"/>
      <c r="F4" s="35"/>
      <c r="G4" s="35"/>
      <c r="I4" t="s">
        <v>1</v>
      </c>
      <c r="J4" s="41" t="s">
        <v>43</v>
      </c>
      <c r="K4" s="41"/>
      <c r="M4" t="s">
        <v>2</v>
      </c>
      <c r="N4" s="52">
        <v>45203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2" t="s">
        <v>39</v>
      </c>
      <c r="E6" s="42"/>
      <c r="F6" s="42"/>
      <c r="G6" s="42"/>
      <c r="I6" s="43" t="s">
        <v>22</v>
      </c>
      <c r="J6" s="43"/>
      <c r="K6" s="56" t="s">
        <v>24</v>
      </c>
      <c r="L6" s="56"/>
      <c r="M6" s="56"/>
      <c r="N6" s="56"/>
      <c r="O6" s="56"/>
      <c r="P6" s="56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18"/>
      <c r="D9" s="66" t="s">
        <v>48</v>
      </c>
      <c r="E9" s="67"/>
      <c r="F9" s="67"/>
      <c r="G9" s="67"/>
      <c r="H9" s="67"/>
      <c r="I9" s="68"/>
      <c r="J9" s="29">
        <v>0</v>
      </c>
      <c r="K9" s="19">
        <v>0</v>
      </c>
      <c r="L9" s="19">
        <v>0</v>
      </c>
      <c r="M9" s="29"/>
      <c r="N9" s="29"/>
      <c r="O9" s="29"/>
      <c r="P9" s="29"/>
      <c r="Q9" s="14">
        <f>SUM(J9:L9)/3</f>
        <v>0</v>
      </c>
    </row>
    <row r="10" spans="2:18" x14ac:dyDescent="0.2">
      <c r="B10" s="18">
        <f>B9+1</f>
        <v>2</v>
      </c>
      <c r="C10" s="18"/>
      <c r="D10" s="66" t="s">
        <v>86</v>
      </c>
      <c r="E10" s="67"/>
      <c r="F10" s="67"/>
      <c r="G10" s="67"/>
      <c r="H10" s="67"/>
      <c r="I10" s="68"/>
      <c r="J10" s="33">
        <v>0</v>
      </c>
      <c r="K10" s="33">
        <v>0</v>
      </c>
      <c r="L10" s="33">
        <v>0</v>
      </c>
      <c r="M10" s="33"/>
      <c r="N10" s="33"/>
      <c r="O10" s="33"/>
      <c r="P10" s="33"/>
      <c r="Q10" s="14">
        <f t="shared" ref="Q10:Q28" si="0">SUM(J10:L10)/3</f>
        <v>0</v>
      </c>
    </row>
    <row r="11" spans="2:18" x14ac:dyDescent="0.2">
      <c r="B11" s="18">
        <f t="shared" ref="B11:B53" si="1">B10+1</f>
        <v>3</v>
      </c>
      <c r="C11" s="18"/>
      <c r="D11" s="66" t="s">
        <v>87</v>
      </c>
      <c r="E11" s="67"/>
      <c r="F11" s="67"/>
      <c r="G11" s="67"/>
      <c r="H11" s="67"/>
      <c r="I11" s="68"/>
      <c r="J11" s="33">
        <v>0</v>
      </c>
      <c r="K11" s="33">
        <v>0</v>
      </c>
      <c r="L11" s="33">
        <v>0</v>
      </c>
      <c r="M11" s="33"/>
      <c r="N11" s="33"/>
      <c r="O11" s="33"/>
      <c r="P11" s="33"/>
      <c r="Q11" s="14">
        <f t="shared" si="0"/>
        <v>0</v>
      </c>
    </row>
    <row r="12" spans="2:18" x14ac:dyDescent="0.2">
      <c r="B12" s="18">
        <f t="shared" si="1"/>
        <v>4</v>
      </c>
      <c r="C12" s="18"/>
      <c r="D12" s="66" t="s">
        <v>50</v>
      </c>
      <c r="E12" s="67"/>
      <c r="F12" s="67"/>
      <c r="G12" s="67"/>
      <c r="H12" s="67"/>
      <c r="I12" s="68"/>
      <c r="J12" s="33">
        <v>0</v>
      </c>
      <c r="K12" s="33">
        <v>0</v>
      </c>
      <c r="L12" s="33">
        <v>0</v>
      </c>
      <c r="M12" s="33"/>
      <c r="N12" s="33"/>
      <c r="O12" s="33"/>
      <c r="P12" s="33"/>
      <c r="Q12" s="14">
        <f t="shared" si="0"/>
        <v>0</v>
      </c>
    </row>
    <row r="13" spans="2:18" x14ac:dyDescent="0.2">
      <c r="B13" s="18">
        <f t="shared" si="1"/>
        <v>5</v>
      </c>
      <c r="C13" s="18"/>
      <c r="D13" s="66" t="s">
        <v>88</v>
      </c>
      <c r="E13" s="67"/>
      <c r="F13" s="67"/>
      <c r="G13" s="67"/>
      <c r="H13" s="67"/>
      <c r="I13" s="68"/>
      <c r="J13" s="33">
        <v>0</v>
      </c>
      <c r="K13" s="33">
        <v>0</v>
      </c>
      <c r="L13" s="33">
        <v>0</v>
      </c>
      <c r="M13" s="33"/>
      <c r="N13" s="33"/>
      <c r="O13" s="33"/>
      <c r="P13" s="33"/>
      <c r="Q13" s="14">
        <f t="shared" si="0"/>
        <v>0</v>
      </c>
    </row>
    <row r="14" spans="2:18" x14ac:dyDescent="0.2">
      <c r="B14" s="18">
        <f t="shared" si="1"/>
        <v>6</v>
      </c>
      <c r="C14" s="18"/>
      <c r="D14" s="66" t="s">
        <v>89</v>
      </c>
      <c r="E14" s="67"/>
      <c r="F14" s="67"/>
      <c r="G14" s="67"/>
      <c r="H14" s="67"/>
      <c r="I14" s="68"/>
      <c r="J14" s="33">
        <v>0</v>
      </c>
      <c r="K14" s="33">
        <v>0</v>
      </c>
      <c r="L14" s="33">
        <v>0</v>
      </c>
      <c r="M14" s="33"/>
      <c r="N14" s="33"/>
      <c r="O14" s="33"/>
      <c r="P14" s="33"/>
      <c r="Q14" s="14">
        <f t="shared" si="0"/>
        <v>0</v>
      </c>
    </row>
    <row r="15" spans="2:18" x14ac:dyDescent="0.2">
      <c r="B15" s="18">
        <f t="shared" si="1"/>
        <v>7</v>
      </c>
      <c r="C15" s="18"/>
      <c r="D15" s="66" t="s">
        <v>90</v>
      </c>
      <c r="E15" s="67"/>
      <c r="F15" s="67"/>
      <c r="G15" s="67"/>
      <c r="H15" s="67"/>
      <c r="I15" s="68"/>
      <c r="J15" s="33">
        <v>0</v>
      </c>
      <c r="K15" s="33">
        <v>0</v>
      </c>
      <c r="L15" s="33">
        <v>0</v>
      </c>
      <c r="M15" s="33"/>
      <c r="N15" s="33"/>
      <c r="O15" s="33"/>
      <c r="P15" s="33"/>
      <c r="Q15" s="14">
        <f t="shared" si="0"/>
        <v>0</v>
      </c>
    </row>
    <row r="16" spans="2:18" x14ac:dyDescent="0.2">
      <c r="B16" s="18">
        <f t="shared" si="1"/>
        <v>8</v>
      </c>
      <c r="C16" s="18"/>
      <c r="D16" s="66" t="s">
        <v>51</v>
      </c>
      <c r="E16" s="67"/>
      <c r="F16" s="67"/>
      <c r="G16" s="67"/>
      <c r="H16" s="67"/>
      <c r="I16" s="68"/>
      <c r="J16" s="33">
        <v>0</v>
      </c>
      <c r="K16" s="33">
        <v>0</v>
      </c>
      <c r="L16" s="33">
        <v>0</v>
      </c>
      <c r="M16" s="33"/>
      <c r="N16" s="33"/>
      <c r="O16" s="33"/>
      <c r="P16" s="33"/>
      <c r="Q16" s="14">
        <f t="shared" si="0"/>
        <v>0</v>
      </c>
    </row>
    <row r="17" spans="2:17" x14ac:dyDescent="0.2">
      <c r="B17" s="18">
        <f t="shared" si="1"/>
        <v>9</v>
      </c>
      <c r="C17" s="18"/>
      <c r="D17" s="66" t="s">
        <v>91</v>
      </c>
      <c r="E17" s="67"/>
      <c r="F17" s="67"/>
      <c r="G17" s="67"/>
      <c r="H17" s="67"/>
      <c r="I17" s="68"/>
      <c r="J17" s="33">
        <v>0</v>
      </c>
      <c r="K17" s="33">
        <v>0</v>
      </c>
      <c r="L17" s="33">
        <v>0</v>
      </c>
      <c r="M17" s="33"/>
      <c r="N17" s="33"/>
      <c r="O17" s="33"/>
      <c r="P17" s="33"/>
      <c r="Q17" s="14">
        <f t="shared" si="0"/>
        <v>0</v>
      </c>
    </row>
    <row r="18" spans="2:17" x14ac:dyDescent="0.2">
      <c r="B18" s="18">
        <f t="shared" si="1"/>
        <v>10</v>
      </c>
      <c r="C18" s="18"/>
      <c r="D18" s="66" t="s">
        <v>52</v>
      </c>
      <c r="E18" s="67"/>
      <c r="F18" s="67"/>
      <c r="G18" s="67"/>
      <c r="H18" s="67"/>
      <c r="I18" s="68"/>
      <c r="J18" s="33">
        <v>0</v>
      </c>
      <c r="K18" s="33">
        <v>0</v>
      </c>
      <c r="L18" s="33">
        <v>0</v>
      </c>
      <c r="M18" s="33"/>
      <c r="N18" s="33"/>
      <c r="O18" s="33"/>
      <c r="P18" s="33"/>
      <c r="Q18" s="14">
        <f t="shared" si="0"/>
        <v>0</v>
      </c>
    </row>
    <row r="19" spans="2:17" x14ac:dyDescent="0.2">
      <c r="B19" s="18">
        <f t="shared" si="1"/>
        <v>11</v>
      </c>
      <c r="C19" s="18"/>
      <c r="D19" s="66" t="s">
        <v>53</v>
      </c>
      <c r="E19" s="67"/>
      <c r="F19" s="67"/>
      <c r="G19" s="67"/>
      <c r="H19" s="67"/>
      <c r="I19" s="68"/>
      <c r="J19" s="33">
        <v>0</v>
      </c>
      <c r="K19" s="33">
        <v>0</v>
      </c>
      <c r="L19" s="33">
        <v>0</v>
      </c>
      <c r="M19" s="33"/>
      <c r="N19" s="33"/>
      <c r="O19" s="33"/>
      <c r="P19" s="33"/>
      <c r="Q19" s="14">
        <f t="shared" si="0"/>
        <v>0</v>
      </c>
    </row>
    <row r="20" spans="2:17" x14ac:dyDescent="0.2">
      <c r="B20" s="18">
        <f t="shared" si="1"/>
        <v>12</v>
      </c>
      <c r="C20" s="18"/>
      <c r="D20" s="66" t="s">
        <v>92</v>
      </c>
      <c r="E20" s="67"/>
      <c r="F20" s="67"/>
      <c r="G20" s="67"/>
      <c r="H20" s="67"/>
      <c r="I20" s="68"/>
      <c r="J20" s="33">
        <v>0</v>
      </c>
      <c r="K20" s="33">
        <v>0</v>
      </c>
      <c r="L20" s="33">
        <v>0</v>
      </c>
      <c r="M20" s="33"/>
      <c r="N20" s="33"/>
      <c r="O20" s="33"/>
      <c r="P20" s="33"/>
      <c r="Q20" s="14">
        <f t="shared" si="0"/>
        <v>0</v>
      </c>
    </row>
    <row r="21" spans="2:17" x14ac:dyDescent="0.2">
      <c r="B21" s="18">
        <f t="shared" si="1"/>
        <v>13</v>
      </c>
      <c r="C21" s="18"/>
      <c r="D21" s="66" t="s">
        <v>93</v>
      </c>
      <c r="E21" s="67"/>
      <c r="F21" s="67"/>
      <c r="G21" s="67"/>
      <c r="H21" s="67"/>
      <c r="I21" s="68"/>
      <c r="J21" s="33">
        <v>0</v>
      </c>
      <c r="K21" s="33">
        <v>0</v>
      </c>
      <c r="L21" s="33">
        <v>0</v>
      </c>
      <c r="M21" s="33"/>
      <c r="N21" s="33"/>
      <c r="O21" s="33"/>
      <c r="P21" s="33"/>
      <c r="Q21" s="14">
        <f t="shared" si="0"/>
        <v>0</v>
      </c>
    </row>
    <row r="22" spans="2:17" x14ac:dyDescent="0.2">
      <c r="B22" s="18">
        <f t="shared" si="1"/>
        <v>14</v>
      </c>
      <c r="C22" s="18"/>
      <c r="D22" s="66" t="s">
        <v>94</v>
      </c>
      <c r="E22" s="67"/>
      <c r="F22" s="67"/>
      <c r="G22" s="67"/>
      <c r="H22" s="67"/>
      <c r="I22" s="68"/>
      <c r="J22" s="33">
        <v>0</v>
      </c>
      <c r="K22" s="33">
        <v>0</v>
      </c>
      <c r="L22" s="33">
        <v>0</v>
      </c>
      <c r="M22" s="33"/>
      <c r="N22" s="33"/>
      <c r="O22" s="33"/>
      <c r="P22" s="33"/>
      <c r="Q22" s="14">
        <f t="shared" si="0"/>
        <v>0</v>
      </c>
    </row>
    <row r="23" spans="2:17" x14ac:dyDescent="0.2">
      <c r="B23" s="18">
        <f t="shared" si="1"/>
        <v>15</v>
      </c>
      <c r="C23" s="18"/>
      <c r="D23" s="66" t="s">
        <v>95</v>
      </c>
      <c r="E23" s="67"/>
      <c r="F23" s="67"/>
      <c r="G23" s="67"/>
      <c r="H23" s="67"/>
      <c r="I23" s="68"/>
      <c r="J23" s="33">
        <v>0</v>
      </c>
      <c r="K23" s="33">
        <v>0</v>
      </c>
      <c r="L23" s="33">
        <v>0</v>
      </c>
      <c r="M23" s="33"/>
      <c r="N23" s="33"/>
      <c r="O23" s="33"/>
      <c r="P23" s="33"/>
      <c r="Q23" s="14">
        <f t="shared" si="0"/>
        <v>0</v>
      </c>
    </row>
    <row r="24" spans="2:17" x14ac:dyDescent="0.2">
      <c r="B24" s="18">
        <f t="shared" si="1"/>
        <v>16</v>
      </c>
      <c r="C24" s="18"/>
      <c r="D24" s="66" t="s">
        <v>54</v>
      </c>
      <c r="E24" s="67"/>
      <c r="F24" s="67"/>
      <c r="G24" s="67"/>
      <c r="H24" s="67"/>
      <c r="I24" s="68"/>
      <c r="J24" s="33">
        <v>0</v>
      </c>
      <c r="K24" s="33">
        <v>0</v>
      </c>
      <c r="L24" s="33">
        <v>0</v>
      </c>
      <c r="M24" s="33"/>
      <c r="N24" s="33"/>
      <c r="O24" s="33"/>
      <c r="P24" s="33"/>
      <c r="Q24" s="14">
        <f t="shared" si="0"/>
        <v>0</v>
      </c>
    </row>
    <row r="25" spans="2:17" x14ac:dyDescent="0.2">
      <c r="B25" s="18">
        <f t="shared" si="1"/>
        <v>17</v>
      </c>
      <c r="C25" s="18"/>
      <c r="D25" s="66" t="s">
        <v>96</v>
      </c>
      <c r="E25" s="67"/>
      <c r="F25" s="67"/>
      <c r="G25" s="67"/>
      <c r="H25" s="67"/>
      <c r="I25" s="68"/>
      <c r="J25" s="33">
        <v>0</v>
      </c>
      <c r="K25" s="33">
        <v>0</v>
      </c>
      <c r="L25" s="33">
        <v>0</v>
      </c>
      <c r="M25" s="33"/>
      <c r="N25" s="33"/>
      <c r="O25" s="33"/>
      <c r="P25" s="33"/>
      <c r="Q25" s="14">
        <f t="shared" si="0"/>
        <v>0</v>
      </c>
    </row>
    <row r="26" spans="2:17" x14ac:dyDescent="0.2">
      <c r="B26" s="18">
        <f t="shared" si="1"/>
        <v>18</v>
      </c>
      <c r="C26" s="18"/>
      <c r="D26" s="66" t="s">
        <v>55</v>
      </c>
      <c r="E26" s="67"/>
      <c r="F26" s="67"/>
      <c r="G26" s="67"/>
      <c r="H26" s="67"/>
      <c r="I26" s="68"/>
      <c r="J26" s="33">
        <v>0</v>
      </c>
      <c r="K26" s="33">
        <v>0</v>
      </c>
      <c r="L26" s="33">
        <v>0</v>
      </c>
      <c r="M26" s="33"/>
      <c r="N26" s="33"/>
      <c r="O26" s="33"/>
      <c r="P26" s="33"/>
      <c r="Q26" s="14">
        <f t="shared" si="0"/>
        <v>0</v>
      </c>
    </row>
    <row r="27" spans="2:17" x14ac:dyDescent="0.2">
      <c r="B27" s="18">
        <f t="shared" si="1"/>
        <v>19</v>
      </c>
      <c r="C27" s="18"/>
      <c r="D27" s="66" t="s">
        <v>97</v>
      </c>
      <c r="E27" s="67"/>
      <c r="F27" s="67"/>
      <c r="G27" s="67"/>
      <c r="H27" s="67"/>
      <c r="I27" s="68"/>
      <c r="J27" s="33">
        <v>0</v>
      </c>
      <c r="K27" s="33">
        <v>0</v>
      </c>
      <c r="L27" s="33">
        <v>0</v>
      </c>
      <c r="M27" s="33"/>
      <c r="N27" s="33"/>
      <c r="O27" s="33"/>
      <c r="P27" s="33"/>
      <c r="Q27" s="14">
        <f t="shared" si="0"/>
        <v>0</v>
      </c>
    </row>
    <row r="28" spans="2:17" x14ac:dyDescent="0.2">
      <c r="B28" s="18">
        <f t="shared" si="1"/>
        <v>20</v>
      </c>
      <c r="C28" s="18"/>
      <c r="D28" s="66" t="s">
        <v>56</v>
      </c>
      <c r="E28" s="67"/>
      <c r="F28" s="67"/>
      <c r="G28" s="67"/>
      <c r="H28" s="67"/>
      <c r="I28" s="68"/>
      <c r="J28" s="33">
        <v>0</v>
      </c>
      <c r="K28" s="33">
        <v>0</v>
      </c>
      <c r="L28" s="33">
        <v>0</v>
      </c>
      <c r="M28" s="33"/>
      <c r="N28" s="33"/>
      <c r="O28" s="33"/>
      <c r="P28" s="33"/>
      <c r="Q28" s="14">
        <f t="shared" si="0"/>
        <v>0</v>
      </c>
    </row>
    <row r="29" spans="2:17" x14ac:dyDescent="0.2">
      <c r="B29" s="18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/>
    </row>
    <row r="30" spans="2:17" x14ac:dyDescent="0.2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/>
    </row>
    <row r="31" spans="2:17" x14ac:dyDescent="0.2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5"/>
      <c r="D54" s="45"/>
      <c r="E54" s="17"/>
      <c r="H54" s="47" t="s">
        <v>19</v>
      </c>
      <c r="I54" s="47"/>
      <c r="J54" s="23">
        <f>COUNTIF(J9:J53,"&gt;=70")</f>
        <v>0</v>
      </c>
      <c r="K54" s="23">
        <f t="shared" ref="K54:Q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45"/>
      <c r="D55" s="45"/>
      <c r="E55" s="21"/>
      <c r="H55" s="40" t="s">
        <v>20</v>
      </c>
      <c r="I55" s="40"/>
      <c r="J55" s="24">
        <f>COUNTIF(J9:J53,"&lt;70")</f>
        <v>20</v>
      </c>
      <c r="K55" s="24">
        <f t="shared" ref="K55:Q55" si="3">COUNTIF(K9:K53,"&lt;70")</f>
        <v>20</v>
      </c>
      <c r="L55" s="24">
        <f t="shared" si="3"/>
        <v>20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20</v>
      </c>
    </row>
    <row r="56" spans="2:17" x14ac:dyDescent="0.2">
      <c r="C56" s="45"/>
      <c r="D56" s="45"/>
      <c r="E56" s="45"/>
      <c r="H56" s="40" t="s">
        <v>21</v>
      </c>
      <c r="I56" s="40"/>
      <c r="J56" s="24">
        <f>COUNT(J9:J53)</f>
        <v>20</v>
      </c>
      <c r="K56" s="24">
        <f t="shared" ref="K56:Q56" si="4">COUNT(K9:K53)</f>
        <v>20</v>
      </c>
      <c r="L56" s="24">
        <f t="shared" si="4"/>
        <v>20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20</v>
      </c>
    </row>
    <row r="57" spans="2:17" x14ac:dyDescent="0.2">
      <c r="C57" s="45"/>
      <c r="D57" s="45"/>
      <c r="E57" s="17"/>
      <c r="F57" s="12"/>
      <c r="H57" s="34" t="s">
        <v>16</v>
      </c>
      <c r="I57" s="34"/>
      <c r="J57" s="25">
        <f>J54/J56</f>
        <v>0</v>
      </c>
      <c r="K57" s="26">
        <f t="shared" ref="K57:Q57" si="5">K54/K56</f>
        <v>0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45"/>
      <c r="D58" s="45"/>
      <c r="E58" s="17"/>
      <c r="F58" s="12"/>
      <c r="H58" s="34" t="s">
        <v>17</v>
      </c>
      <c r="I58" s="34"/>
      <c r="J58" s="25">
        <f>J55/J56</f>
        <v>1</v>
      </c>
      <c r="K58" s="25">
        <f t="shared" ref="K58:Q58" si="6">K55/K56</f>
        <v>1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45"/>
      <c r="D59" s="45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6"/>
      <c r="K61" s="46"/>
      <c r="L61" s="46"/>
      <c r="M61" s="46"/>
      <c r="N61" s="46"/>
      <c r="O61" s="46"/>
      <c r="P61" s="46"/>
    </row>
    <row r="62" spans="2:17" x14ac:dyDescent="0.2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7:I17"/>
    <mergeCell ref="D18:I18"/>
    <mergeCell ref="D19:I19"/>
    <mergeCell ref="D20:I20"/>
    <mergeCell ref="D21:I21"/>
    <mergeCell ref="D22:I22"/>
    <mergeCell ref="D23:I23"/>
    <mergeCell ref="D24:I2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5:I15"/>
    <mergeCell ref="D16:I16"/>
    <mergeCell ref="D10:I10"/>
    <mergeCell ref="D11:I11"/>
    <mergeCell ref="D12:I12"/>
    <mergeCell ref="D13:I13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120" zoomScaleNormal="120" workbookViewId="0">
      <selection activeCell="S6" sqref="S6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1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">
      <c r="C4" t="s">
        <v>0</v>
      </c>
      <c r="D4" s="35" t="s">
        <v>41</v>
      </c>
      <c r="E4" s="35"/>
      <c r="F4" s="35"/>
      <c r="G4" s="35"/>
      <c r="I4" t="s">
        <v>1</v>
      </c>
      <c r="J4" s="41" t="s">
        <v>44</v>
      </c>
      <c r="K4" s="41"/>
      <c r="M4" t="s">
        <v>2</v>
      </c>
      <c r="N4" s="52">
        <v>45203</v>
      </c>
      <c r="O4" s="52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2" t="s">
        <v>39</v>
      </c>
      <c r="E6" s="42"/>
      <c r="F6" s="42"/>
      <c r="G6" s="42"/>
      <c r="I6" s="43" t="s">
        <v>22</v>
      </c>
      <c r="J6" s="43"/>
      <c r="K6" s="56" t="s">
        <v>24</v>
      </c>
      <c r="L6" s="56"/>
      <c r="M6" s="56"/>
      <c r="N6" s="56"/>
      <c r="O6" s="56"/>
      <c r="P6" s="56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18"/>
      <c r="D9" s="66" t="s">
        <v>98</v>
      </c>
      <c r="E9" s="67"/>
      <c r="F9" s="67"/>
      <c r="G9" s="67"/>
      <c r="H9" s="67"/>
      <c r="I9" s="68"/>
      <c r="J9" s="33">
        <v>100</v>
      </c>
      <c r="K9" s="19">
        <v>0</v>
      </c>
      <c r="L9" s="29">
        <v>0</v>
      </c>
      <c r="M9" s="29">
        <v>0</v>
      </c>
      <c r="N9" s="29">
        <v>0</v>
      </c>
      <c r="O9" s="19"/>
      <c r="P9" s="19"/>
      <c r="Q9" s="14">
        <f>SUM(J9:N9)/5</f>
        <v>20</v>
      </c>
    </row>
    <row r="10" spans="2:18" x14ac:dyDescent="0.2">
      <c r="B10" s="18">
        <f>B9+1</f>
        <v>2</v>
      </c>
      <c r="C10" s="18"/>
      <c r="D10" s="66" t="s">
        <v>99</v>
      </c>
      <c r="E10" s="67"/>
      <c r="F10" s="67"/>
      <c r="G10" s="67"/>
      <c r="H10" s="67"/>
      <c r="I10" s="68"/>
      <c r="J10" s="33">
        <v>100</v>
      </c>
      <c r="K10" s="33">
        <v>0</v>
      </c>
      <c r="L10" s="33">
        <v>0</v>
      </c>
      <c r="M10" s="33">
        <v>0</v>
      </c>
      <c r="N10" s="33">
        <v>0</v>
      </c>
      <c r="O10" s="33"/>
      <c r="P10" s="33"/>
      <c r="Q10" s="14">
        <f t="shared" ref="Q10:Q34" si="0">SUM(J10:N10)/5</f>
        <v>20</v>
      </c>
    </row>
    <row r="11" spans="2:18" x14ac:dyDescent="0.2">
      <c r="B11" s="18">
        <f t="shared" ref="B11:B53" si="1">B10+1</f>
        <v>3</v>
      </c>
      <c r="C11" s="18"/>
      <c r="D11" s="66" t="s">
        <v>100</v>
      </c>
      <c r="E11" s="67"/>
      <c r="F11" s="67"/>
      <c r="G11" s="67"/>
      <c r="H11" s="67"/>
      <c r="I11" s="68"/>
      <c r="J11" s="33">
        <v>100</v>
      </c>
      <c r="K11" s="33">
        <v>0</v>
      </c>
      <c r="L11" s="33">
        <v>0</v>
      </c>
      <c r="M11" s="33">
        <v>0</v>
      </c>
      <c r="N11" s="33">
        <v>0</v>
      </c>
      <c r="O11" s="33"/>
      <c r="P11" s="33"/>
      <c r="Q11" s="14">
        <f t="shared" si="0"/>
        <v>20</v>
      </c>
    </row>
    <row r="12" spans="2:18" x14ac:dyDescent="0.2">
      <c r="B12" s="18">
        <f t="shared" si="1"/>
        <v>4</v>
      </c>
      <c r="C12" s="18"/>
      <c r="D12" s="66" t="s">
        <v>101</v>
      </c>
      <c r="E12" s="67"/>
      <c r="F12" s="67"/>
      <c r="G12" s="67"/>
      <c r="H12" s="67"/>
      <c r="I12" s="68"/>
      <c r="J12" s="33">
        <v>100</v>
      </c>
      <c r="K12" s="33">
        <v>0</v>
      </c>
      <c r="L12" s="33">
        <v>0</v>
      </c>
      <c r="M12" s="33">
        <v>0</v>
      </c>
      <c r="N12" s="33">
        <v>0</v>
      </c>
      <c r="O12" s="33"/>
      <c r="P12" s="33"/>
      <c r="Q12" s="14">
        <f t="shared" si="0"/>
        <v>20</v>
      </c>
    </row>
    <row r="13" spans="2:18" x14ac:dyDescent="0.2">
      <c r="B13" s="18">
        <f t="shared" si="1"/>
        <v>5</v>
      </c>
      <c r="C13" s="18"/>
      <c r="D13" s="66" t="s">
        <v>102</v>
      </c>
      <c r="E13" s="67"/>
      <c r="F13" s="67"/>
      <c r="G13" s="67"/>
      <c r="H13" s="67"/>
      <c r="I13" s="68"/>
      <c r="J13" s="33">
        <v>90</v>
      </c>
      <c r="K13" s="33">
        <v>0</v>
      </c>
      <c r="L13" s="33">
        <v>0</v>
      </c>
      <c r="M13" s="33">
        <v>0</v>
      </c>
      <c r="N13" s="33">
        <v>0</v>
      </c>
      <c r="O13" s="33"/>
      <c r="P13" s="33"/>
      <c r="Q13" s="14">
        <f t="shared" si="0"/>
        <v>18</v>
      </c>
    </row>
    <row r="14" spans="2:18" x14ac:dyDescent="0.2">
      <c r="B14" s="31">
        <f t="shared" si="1"/>
        <v>6</v>
      </c>
      <c r="C14" s="31"/>
      <c r="D14" s="66" t="s">
        <v>103</v>
      </c>
      <c r="E14" s="67"/>
      <c r="F14" s="67"/>
      <c r="G14" s="67"/>
      <c r="H14" s="67"/>
      <c r="I14" s="68"/>
      <c r="J14" s="33">
        <v>100</v>
      </c>
      <c r="K14" s="33">
        <v>0</v>
      </c>
      <c r="L14" s="33">
        <v>0</v>
      </c>
      <c r="M14" s="33">
        <v>0</v>
      </c>
      <c r="N14" s="33">
        <v>0</v>
      </c>
      <c r="O14" s="33"/>
      <c r="P14" s="33"/>
      <c r="Q14" s="14">
        <f t="shared" si="0"/>
        <v>20</v>
      </c>
    </row>
    <row r="15" spans="2:18" x14ac:dyDescent="0.2">
      <c r="B15" s="31">
        <f t="shared" si="1"/>
        <v>7</v>
      </c>
      <c r="C15" s="18"/>
      <c r="D15" s="66" t="s">
        <v>104</v>
      </c>
      <c r="E15" s="67"/>
      <c r="F15" s="67"/>
      <c r="G15" s="67"/>
      <c r="H15" s="67"/>
      <c r="I15" s="68"/>
      <c r="J15" s="33">
        <v>90</v>
      </c>
      <c r="K15" s="33">
        <v>0</v>
      </c>
      <c r="L15" s="33">
        <v>0</v>
      </c>
      <c r="M15" s="33">
        <v>0</v>
      </c>
      <c r="N15" s="33">
        <v>0</v>
      </c>
      <c r="O15" s="33"/>
      <c r="P15" s="33"/>
      <c r="Q15" s="14">
        <f t="shared" si="0"/>
        <v>18</v>
      </c>
    </row>
    <row r="16" spans="2:18" x14ac:dyDescent="0.2">
      <c r="B16" s="31">
        <f t="shared" si="1"/>
        <v>8</v>
      </c>
      <c r="C16" s="18"/>
      <c r="D16" s="66" t="s">
        <v>105</v>
      </c>
      <c r="E16" s="67"/>
      <c r="F16" s="67"/>
      <c r="G16" s="67"/>
      <c r="H16" s="67"/>
      <c r="I16" s="68"/>
      <c r="J16" s="33">
        <v>100</v>
      </c>
      <c r="K16" s="33">
        <v>0</v>
      </c>
      <c r="L16" s="33">
        <v>0</v>
      </c>
      <c r="M16" s="33">
        <v>0</v>
      </c>
      <c r="N16" s="33">
        <v>0</v>
      </c>
      <c r="O16" s="33"/>
      <c r="P16" s="33"/>
      <c r="Q16" s="14">
        <f t="shared" si="0"/>
        <v>20</v>
      </c>
    </row>
    <row r="17" spans="2:17" x14ac:dyDescent="0.2">
      <c r="B17" s="31">
        <f t="shared" si="1"/>
        <v>9</v>
      </c>
      <c r="C17" s="18"/>
      <c r="D17" s="66" t="s">
        <v>106</v>
      </c>
      <c r="E17" s="67"/>
      <c r="F17" s="67"/>
      <c r="G17" s="67"/>
      <c r="H17" s="67"/>
      <c r="I17" s="68"/>
      <c r="J17" s="33">
        <v>100</v>
      </c>
      <c r="K17" s="33">
        <v>0</v>
      </c>
      <c r="L17" s="33">
        <v>0</v>
      </c>
      <c r="M17" s="33">
        <v>0</v>
      </c>
      <c r="N17" s="33">
        <v>0</v>
      </c>
      <c r="O17" s="33"/>
      <c r="P17" s="33"/>
      <c r="Q17" s="14">
        <f t="shared" si="0"/>
        <v>20</v>
      </c>
    </row>
    <row r="18" spans="2:17" x14ac:dyDescent="0.2">
      <c r="B18" s="31">
        <f t="shared" si="1"/>
        <v>10</v>
      </c>
      <c r="C18" s="18"/>
      <c r="D18" s="66" t="s">
        <v>107</v>
      </c>
      <c r="E18" s="67"/>
      <c r="F18" s="67"/>
      <c r="G18" s="67"/>
      <c r="H18" s="67"/>
      <c r="I18" s="68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/>
      <c r="P18" s="33"/>
      <c r="Q18" s="14">
        <f t="shared" si="0"/>
        <v>0</v>
      </c>
    </row>
    <row r="19" spans="2:17" x14ac:dyDescent="0.2">
      <c r="B19" s="31">
        <f t="shared" si="1"/>
        <v>11</v>
      </c>
      <c r="C19" s="18"/>
      <c r="D19" s="66" t="s">
        <v>108</v>
      </c>
      <c r="E19" s="67"/>
      <c r="F19" s="67"/>
      <c r="G19" s="67"/>
      <c r="H19" s="67"/>
      <c r="I19" s="68"/>
      <c r="J19" s="33">
        <v>100</v>
      </c>
      <c r="K19" s="33">
        <v>0</v>
      </c>
      <c r="L19" s="33">
        <v>0</v>
      </c>
      <c r="M19" s="33">
        <v>0</v>
      </c>
      <c r="N19" s="33">
        <v>0</v>
      </c>
      <c r="O19" s="33"/>
      <c r="P19" s="33"/>
      <c r="Q19" s="14">
        <f t="shared" si="0"/>
        <v>20</v>
      </c>
    </row>
    <row r="20" spans="2:17" x14ac:dyDescent="0.2">
      <c r="B20" s="31">
        <f t="shared" si="1"/>
        <v>12</v>
      </c>
      <c r="C20" s="18"/>
      <c r="D20" s="66" t="s">
        <v>109</v>
      </c>
      <c r="E20" s="67"/>
      <c r="F20" s="67"/>
      <c r="G20" s="67"/>
      <c r="H20" s="67"/>
      <c r="I20" s="68"/>
      <c r="J20" s="33">
        <v>100</v>
      </c>
      <c r="K20" s="33">
        <v>0</v>
      </c>
      <c r="L20" s="33">
        <v>0</v>
      </c>
      <c r="M20" s="33">
        <v>0</v>
      </c>
      <c r="N20" s="33">
        <v>0</v>
      </c>
      <c r="O20" s="33"/>
      <c r="P20" s="33"/>
      <c r="Q20" s="14">
        <f t="shared" si="0"/>
        <v>20</v>
      </c>
    </row>
    <row r="21" spans="2:17" x14ac:dyDescent="0.2">
      <c r="B21" s="31">
        <f t="shared" si="1"/>
        <v>13</v>
      </c>
      <c r="C21" s="18"/>
      <c r="D21" s="66" t="s">
        <v>110</v>
      </c>
      <c r="E21" s="67"/>
      <c r="F21" s="67"/>
      <c r="G21" s="67"/>
      <c r="H21" s="67"/>
      <c r="I21" s="68"/>
      <c r="J21" s="33">
        <v>100</v>
      </c>
      <c r="K21" s="33">
        <v>0</v>
      </c>
      <c r="L21" s="33">
        <v>0</v>
      </c>
      <c r="M21" s="33">
        <v>0</v>
      </c>
      <c r="N21" s="33">
        <v>0</v>
      </c>
      <c r="O21" s="33"/>
      <c r="P21" s="33"/>
      <c r="Q21" s="14">
        <f t="shared" si="0"/>
        <v>20</v>
      </c>
    </row>
    <row r="22" spans="2:17" x14ac:dyDescent="0.2">
      <c r="B22" s="31">
        <f t="shared" si="1"/>
        <v>14</v>
      </c>
      <c r="C22" s="18"/>
      <c r="D22" s="66" t="s">
        <v>111</v>
      </c>
      <c r="E22" s="67"/>
      <c r="F22" s="67"/>
      <c r="G22" s="67"/>
      <c r="H22" s="67"/>
      <c r="I22" s="68"/>
      <c r="J22" s="33">
        <v>100</v>
      </c>
      <c r="K22" s="33">
        <v>0</v>
      </c>
      <c r="L22" s="33">
        <v>0</v>
      </c>
      <c r="M22" s="33">
        <v>0</v>
      </c>
      <c r="N22" s="33">
        <v>0</v>
      </c>
      <c r="O22" s="33"/>
      <c r="P22" s="33"/>
      <c r="Q22" s="14">
        <f t="shared" si="0"/>
        <v>20</v>
      </c>
    </row>
    <row r="23" spans="2:17" x14ac:dyDescent="0.2">
      <c r="B23" s="31">
        <f t="shared" si="1"/>
        <v>15</v>
      </c>
      <c r="C23" s="18"/>
      <c r="D23" s="66" t="s">
        <v>112</v>
      </c>
      <c r="E23" s="67"/>
      <c r="F23" s="67"/>
      <c r="G23" s="67"/>
      <c r="H23" s="67"/>
      <c r="I23" s="68"/>
      <c r="J23" s="33">
        <v>100</v>
      </c>
      <c r="K23" s="33">
        <v>0</v>
      </c>
      <c r="L23" s="33">
        <v>0</v>
      </c>
      <c r="M23" s="33">
        <v>0</v>
      </c>
      <c r="N23" s="33">
        <v>0</v>
      </c>
      <c r="O23" s="33"/>
      <c r="P23" s="33"/>
      <c r="Q23" s="14">
        <f t="shared" si="0"/>
        <v>20</v>
      </c>
    </row>
    <row r="24" spans="2:17" x14ac:dyDescent="0.2">
      <c r="B24" s="31">
        <f t="shared" si="1"/>
        <v>16</v>
      </c>
      <c r="C24" s="18"/>
      <c r="D24" s="66" t="s">
        <v>113</v>
      </c>
      <c r="E24" s="67"/>
      <c r="F24" s="67"/>
      <c r="G24" s="67"/>
      <c r="H24" s="67"/>
      <c r="I24" s="68"/>
      <c r="J24" s="33">
        <v>100</v>
      </c>
      <c r="K24" s="33">
        <v>0</v>
      </c>
      <c r="L24" s="33">
        <v>0</v>
      </c>
      <c r="M24" s="33">
        <v>0</v>
      </c>
      <c r="N24" s="33">
        <v>0</v>
      </c>
      <c r="O24" s="33"/>
      <c r="P24" s="33"/>
      <c r="Q24" s="14">
        <f t="shared" si="0"/>
        <v>20</v>
      </c>
    </row>
    <row r="25" spans="2:17" x14ac:dyDescent="0.2">
      <c r="B25" s="31">
        <f t="shared" si="1"/>
        <v>17</v>
      </c>
      <c r="C25" s="18"/>
      <c r="D25" s="66" t="s">
        <v>114</v>
      </c>
      <c r="E25" s="67"/>
      <c r="F25" s="67"/>
      <c r="G25" s="67"/>
      <c r="H25" s="67"/>
      <c r="I25" s="68"/>
      <c r="J25" s="33">
        <v>100</v>
      </c>
      <c r="K25" s="33">
        <v>0</v>
      </c>
      <c r="L25" s="33">
        <v>0</v>
      </c>
      <c r="M25" s="33">
        <v>0</v>
      </c>
      <c r="N25" s="33">
        <v>0</v>
      </c>
      <c r="O25" s="33"/>
      <c r="P25" s="33"/>
      <c r="Q25" s="14">
        <f t="shared" si="0"/>
        <v>20</v>
      </c>
    </row>
    <row r="26" spans="2:17" x14ac:dyDescent="0.2">
      <c r="B26" s="31">
        <f t="shared" si="1"/>
        <v>18</v>
      </c>
      <c r="C26" s="18"/>
      <c r="D26" s="66" t="s">
        <v>115</v>
      </c>
      <c r="E26" s="67"/>
      <c r="F26" s="67"/>
      <c r="G26" s="67"/>
      <c r="H26" s="67"/>
      <c r="I26" s="68"/>
      <c r="J26" s="33">
        <v>90</v>
      </c>
      <c r="K26" s="33">
        <v>0</v>
      </c>
      <c r="L26" s="33">
        <v>0</v>
      </c>
      <c r="M26" s="33">
        <v>0</v>
      </c>
      <c r="N26" s="33">
        <v>0</v>
      </c>
      <c r="O26" s="33"/>
      <c r="P26" s="33"/>
      <c r="Q26" s="14">
        <f t="shared" si="0"/>
        <v>18</v>
      </c>
    </row>
    <row r="27" spans="2:17" x14ac:dyDescent="0.2">
      <c r="B27" s="31">
        <f t="shared" si="1"/>
        <v>19</v>
      </c>
      <c r="C27" s="18"/>
      <c r="D27" s="66" t="s">
        <v>116</v>
      </c>
      <c r="E27" s="67"/>
      <c r="F27" s="67"/>
      <c r="G27" s="67"/>
      <c r="H27" s="67"/>
      <c r="I27" s="68"/>
      <c r="J27" s="33">
        <v>90</v>
      </c>
      <c r="K27" s="33">
        <v>0</v>
      </c>
      <c r="L27" s="33">
        <v>0</v>
      </c>
      <c r="M27" s="33">
        <v>0</v>
      </c>
      <c r="N27" s="33">
        <v>0</v>
      </c>
      <c r="O27" s="33"/>
      <c r="P27" s="33"/>
      <c r="Q27" s="14">
        <f t="shared" si="0"/>
        <v>18</v>
      </c>
    </row>
    <row r="28" spans="2:17" x14ac:dyDescent="0.2">
      <c r="B28" s="31">
        <f t="shared" si="1"/>
        <v>20</v>
      </c>
      <c r="C28" s="18"/>
      <c r="D28" s="66" t="s">
        <v>117</v>
      </c>
      <c r="E28" s="67"/>
      <c r="F28" s="67"/>
      <c r="G28" s="67"/>
      <c r="H28" s="67"/>
      <c r="I28" s="68"/>
      <c r="J28" s="33">
        <v>100</v>
      </c>
      <c r="K28" s="33">
        <v>0</v>
      </c>
      <c r="L28" s="33">
        <v>0</v>
      </c>
      <c r="M28" s="33">
        <v>0</v>
      </c>
      <c r="N28" s="33">
        <v>0</v>
      </c>
      <c r="O28" s="33"/>
      <c r="P28" s="33"/>
      <c r="Q28" s="14">
        <f t="shared" si="0"/>
        <v>20</v>
      </c>
    </row>
    <row r="29" spans="2:17" x14ac:dyDescent="0.2">
      <c r="B29" s="31">
        <f t="shared" si="1"/>
        <v>21</v>
      </c>
      <c r="C29" s="18"/>
      <c r="D29" s="66" t="s">
        <v>118</v>
      </c>
      <c r="E29" s="67"/>
      <c r="F29" s="67"/>
      <c r="G29" s="67"/>
      <c r="H29" s="67"/>
      <c r="I29" s="68"/>
      <c r="J29" s="33">
        <v>100</v>
      </c>
      <c r="K29" s="33">
        <v>0</v>
      </c>
      <c r="L29" s="33">
        <v>0</v>
      </c>
      <c r="M29" s="33">
        <v>0</v>
      </c>
      <c r="N29" s="33">
        <v>0</v>
      </c>
      <c r="O29" s="33"/>
      <c r="P29" s="33"/>
      <c r="Q29" s="14">
        <f t="shared" si="0"/>
        <v>20</v>
      </c>
    </row>
    <row r="30" spans="2:17" x14ac:dyDescent="0.2">
      <c r="B30" s="31">
        <f t="shared" si="1"/>
        <v>22</v>
      </c>
      <c r="C30" s="18"/>
      <c r="D30" s="66" t="s">
        <v>119</v>
      </c>
      <c r="E30" s="67"/>
      <c r="F30" s="67"/>
      <c r="G30" s="67"/>
      <c r="H30" s="67"/>
      <c r="I30" s="68"/>
      <c r="J30" s="33">
        <v>100</v>
      </c>
      <c r="K30" s="33">
        <v>0</v>
      </c>
      <c r="L30" s="33">
        <v>0</v>
      </c>
      <c r="M30" s="33">
        <v>0</v>
      </c>
      <c r="N30" s="33">
        <v>0</v>
      </c>
      <c r="O30" s="33"/>
      <c r="P30" s="33"/>
      <c r="Q30" s="14">
        <f t="shared" si="0"/>
        <v>20</v>
      </c>
    </row>
    <row r="31" spans="2:17" x14ac:dyDescent="0.2">
      <c r="B31" s="31">
        <f t="shared" si="1"/>
        <v>23</v>
      </c>
      <c r="C31" s="18"/>
      <c r="D31" s="66" t="s">
        <v>120</v>
      </c>
      <c r="E31" s="67"/>
      <c r="F31" s="67"/>
      <c r="G31" s="67"/>
      <c r="H31" s="67"/>
      <c r="I31" s="68"/>
      <c r="J31" s="33">
        <v>100</v>
      </c>
      <c r="K31" s="33">
        <v>0</v>
      </c>
      <c r="L31" s="33">
        <v>0</v>
      </c>
      <c r="M31" s="33">
        <v>0</v>
      </c>
      <c r="N31" s="33">
        <v>0</v>
      </c>
      <c r="O31" s="33"/>
      <c r="P31" s="33"/>
      <c r="Q31" s="14">
        <f t="shared" si="0"/>
        <v>20</v>
      </c>
    </row>
    <row r="32" spans="2:17" x14ac:dyDescent="0.2">
      <c r="B32" s="31">
        <f t="shared" si="1"/>
        <v>24</v>
      </c>
      <c r="C32" s="18"/>
      <c r="D32" s="66" t="s">
        <v>121</v>
      </c>
      <c r="E32" s="67"/>
      <c r="F32" s="67"/>
      <c r="G32" s="67"/>
      <c r="H32" s="67"/>
      <c r="I32" s="68"/>
      <c r="J32" s="33">
        <v>70</v>
      </c>
      <c r="K32" s="33">
        <v>0</v>
      </c>
      <c r="L32" s="33">
        <v>0</v>
      </c>
      <c r="M32" s="33">
        <v>0</v>
      </c>
      <c r="N32" s="33">
        <v>0</v>
      </c>
      <c r="O32" s="33"/>
      <c r="P32" s="33"/>
      <c r="Q32" s="14">
        <f t="shared" si="0"/>
        <v>14</v>
      </c>
    </row>
    <row r="33" spans="2:17" x14ac:dyDescent="0.2">
      <c r="B33" s="31">
        <f t="shared" si="1"/>
        <v>25</v>
      </c>
      <c r="C33" s="18"/>
      <c r="D33" s="66" t="s">
        <v>122</v>
      </c>
      <c r="E33" s="67"/>
      <c r="F33" s="67"/>
      <c r="G33" s="67"/>
      <c r="H33" s="67"/>
      <c r="I33" s="68"/>
      <c r="J33" s="33">
        <v>70</v>
      </c>
      <c r="K33" s="33">
        <v>0</v>
      </c>
      <c r="L33" s="33">
        <v>0</v>
      </c>
      <c r="M33" s="33">
        <v>0</v>
      </c>
      <c r="N33" s="33">
        <v>0</v>
      </c>
      <c r="O33" s="33"/>
      <c r="P33" s="33"/>
      <c r="Q33" s="14">
        <f t="shared" si="0"/>
        <v>14</v>
      </c>
    </row>
    <row r="34" spans="2:17" x14ac:dyDescent="0.2">
      <c r="B34" s="31">
        <f t="shared" si="1"/>
        <v>26</v>
      </c>
      <c r="C34" s="18"/>
      <c r="D34" s="66" t="s">
        <v>123</v>
      </c>
      <c r="E34" s="67"/>
      <c r="F34" s="67"/>
      <c r="G34" s="67"/>
      <c r="H34" s="67"/>
      <c r="I34" s="68"/>
      <c r="J34" s="33">
        <v>95</v>
      </c>
      <c r="K34" s="33">
        <v>0</v>
      </c>
      <c r="L34" s="33">
        <v>0</v>
      </c>
      <c r="M34" s="33">
        <v>0</v>
      </c>
      <c r="N34" s="33">
        <v>0</v>
      </c>
      <c r="O34" s="33"/>
      <c r="P34" s="33"/>
      <c r="Q34" s="14">
        <f t="shared" si="0"/>
        <v>19</v>
      </c>
    </row>
    <row r="35" spans="2:17" x14ac:dyDescent="0.2">
      <c r="B35" s="31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5"/>
      <c r="D54" s="45"/>
      <c r="E54" s="17"/>
      <c r="H54" s="47" t="s">
        <v>19</v>
      </c>
      <c r="I54" s="47"/>
      <c r="J54" s="23">
        <f t="shared" ref="J54:Q54" si="2">COUNTIF(J9:J53,"&gt;=70")</f>
        <v>25</v>
      </c>
      <c r="K54" s="23">
        <f t="shared" si="2"/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45"/>
      <c r="D55" s="45"/>
      <c r="E55" s="21"/>
      <c r="H55" s="40" t="s">
        <v>20</v>
      </c>
      <c r="I55" s="40"/>
      <c r="J55" s="24">
        <f t="shared" ref="J55:Q55" si="3">COUNTIF(J9:J53,"&lt;70")</f>
        <v>1</v>
      </c>
      <c r="K55" s="24">
        <f t="shared" si="3"/>
        <v>26</v>
      </c>
      <c r="L55" s="24">
        <f t="shared" si="3"/>
        <v>26</v>
      </c>
      <c r="M55" s="24">
        <f t="shared" si="3"/>
        <v>26</v>
      </c>
      <c r="N55" s="24">
        <f t="shared" si="3"/>
        <v>26</v>
      </c>
      <c r="O55" s="24">
        <f t="shared" si="3"/>
        <v>0</v>
      </c>
      <c r="P55" s="24">
        <f t="shared" si="3"/>
        <v>0</v>
      </c>
      <c r="Q55" s="24">
        <f t="shared" si="3"/>
        <v>26</v>
      </c>
    </row>
    <row r="56" spans="2:17" x14ac:dyDescent="0.2">
      <c r="C56" s="45"/>
      <c r="D56" s="45"/>
      <c r="E56" s="45"/>
      <c r="H56" s="40" t="s">
        <v>21</v>
      </c>
      <c r="I56" s="40"/>
      <c r="J56" s="24">
        <f t="shared" ref="J56:Q56" si="4">COUNT(J9:J53)</f>
        <v>26</v>
      </c>
      <c r="K56" s="24">
        <f t="shared" si="4"/>
        <v>26</v>
      </c>
      <c r="L56" s="24">
        <f t="shared" si="4"/>
        <v>26</v>
      </c>
      <c r="M56" s="24">
        <f t="shared" si="4"/>
        <v>26</v>
      </c>
      <c r="N56" s="24">
        <f t="shared" si="4"/>
        <v>26</v>
      </c>
      <c r="O56" s="24">
        <f t="shared" si="4"/>
        <v>0</v>
      </c>
      <c r="P56" s="24">
        <f t="shared" si="4"/>
        <v>0</v>
      </c>
      <c r="Q56" s="24">
        <f t="shared" si="4"/>
        <v>26</v>
      </c>
    </row>
    <row r="57" spans="2:17" x14ac:dyDescent="0.2">
      <c r="C57" s="45"/>
      <c r="D57" s="45"/>
      <c r="E57" s="17"/>
      <c r="F57" s="12"/>
      <c r="H57" s="34" t="s">
        <v>16</v>
      </c>
      <c r="I57" s="34"/>
      <c r="J57" s="25">
        <f>J54/J56</f>
        <v>0.96153846153846156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45"/>
      <c r="D58" s="45"/>
      <c r="E58" s="17"/>
      <c r="F58" s="12"/>
      <c r="H58" s="34" t="s">
        <v>17</v>
      </c>
      <c r="I58" s="34"/>
      <c r="J58" s="25">
        <f>J55/J56</f>
        <v>3.8461538461538464E-2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45"/>
      <c r="D59" s="45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6"/>
      <c r="K61" s="46"/>
      <c r="L61" s="46"/>
      <c r="M61" s="46"/>
      <c r="N61" s="46"/>
      <c r="O61" s="46"/>
      <c r="P61" s="46"/>
    </row>
    <row r="62" spans="2:17" x14ac:dyDescent="0.2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1:I51"/>
    <mergeCell ref="D52:I52"/>
    <mergeCell ref="D53:I53"/>
    <mergeCell ref="C54:D54"/>
    <mergeCell ref="H54:I54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5:I15"/>
    <mergeCell ref="D14:I14"/>
    <mergeCell ref="D16:I16"/>
    <mergeCell ref="D17:I17"/>
    <mergeCell ref="D18:I18"/>
    <mergeCell ref="D19:I19"/>
    <mergeCell ref="D20:I20"/>
    <mergeCell ref="D26:I26"/>
    <mergeCell ref="D21:I21"/>
    <mergeCell ref="D22:I22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Costos</vt:lpstr>
      <vt:lpstr>Finanzas 507B</vt:lpstr>
      <vt:lpstr>Fundam.de Inv.</vt:lpstr>
      <vt:lpstr>Taller de Inv. I</vt:lpstr>
      <vt:lpstr>Finanzas 507A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2023-10-05T02:56:05Z</dcterms:modified>
</cp:coreProperties>
</file>