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F:\SEMESTRE AGOSTO-DICIEMBRE 2023\REPORTE 4SGI\"/>
    </mc:Choice>
  </mc:AlternateContent>
  <xr:revisionPtr revIDLastSave="0" documentId="13_ncr:1_{0A6770D8-5FD9-4B40-811C-901F63155710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MATERIA 1" sheetId="1" r:id="rId1"/>
    <sheet name="MATERIA 2" sheetId="3" r:id="rId2"/>
    <sheet name="MATERIA 3" sheetId="4" r:id="rId3"/>
    <sheet name="MATERIA 4" sheetId="5" r:id="rId4"/>
    <sheet name="MATERIA 5" sheetId="6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3" i="1" l="1"/>
  <c r="B34" i="1"/>
  <c r="B35" i="1"/>
  <c r="B36" i="1"/>
  <c r="B24" i="1"/>
  <c r="B25" i="1"/>
  <c r="B26" i="1"/>
  <c r="B27" i="1"/>
  <c r="B28" i="1"/>
  <c r="B29" i="1"/>
  <c r="B30" i="1"/>
  <c r="B31" i="1"/>
  <c r="B32" i="1"/>
  <c r="P56" i="6"/>
  <c r="O56" i="6"/>
  <c r="N56" i="6"/>
  <c r="M56" i="6"/>
  <c r="L56" i="6"/>
  <c r="K56" i="6"/>
  <c r="J56" i="6"/>
  <c r="P55" i="6"/>
  <c r="P58" i="6" s="1"/>
  <c r="O55" i="6"/>
  <c r="N55" i="6"/>
  <c r="N58" i="6" s="1"/>
  <c r="M55" i="6"/>
  <c r="L55" i="6"/>
  <c r="L58" i="6" s="1"/>
  <c r="K55" i="6"/>
  <c r="K58" i="6" s="1"/>
  <c r="J55" i="6"/>
  <c r="J58" i="6" s="1"/>
  <c r="P54" i="6"/>
  <c r="P57" i="6" s="1"/>
  <c r="O54" i="6"/>
  <c r="O57" i="6" s="1"/>
  <c r="N54" i="6"/>
  <c r="N57" i="6" s="1"/>
  <c r="M54" i="6"/>
  <c r="M57" i="6" s="1"/>
  <c r="L54" i="6"/>
  <c r="L57" i="6" s="1"/>
  <c r="K54" i="6"/>
  <c r="K57" i="6" s="1"/>
  <c r="J54" i="6"/>
  <c r="J57" i="6" s="1"/>
  <c r="Q53" i="6"/>
  <c r="Q52" i="6"/>
  <c r="Q51" i="6"/>
  <c r="Q50" i="6"/>
  <c r="Q49" i="6"/>
  <c r="Q48" i="6"/>
  <c r="Q47" i="6"/>
  <c r="Q46" i="6"/>
  <c r="Q45" i="6"/>
  <c r="Q44" i="6"/>
  <c r="Q43" i="6"/>
  <c r="Q42" i="6"/>
  <c r="Q41" i="6"/>
  <c r="Q40" i="6"/>
  <c r="Q39" i="6"/>
  <c r="Q38" i="6"/>
  <c r="Q37" i="6"/>
  <c r="Q36" i="6"/>
  <c r="Q35" i="6"/>
  <c r="Q34" i="6"/>
  <c r="Q33" i="6"/>
  <c r="Q32" i="6"/>
  <c r="Q31" i="6"/>
  <c r="Q30" i="6"/>
  <c r="Q29" i="6"/>
  <c r="Q28" i="6"/>
  <c r="Q27" i="6"/>
  <c r="Q26" i="6"/>
  <c r="Q25" i="6"/>
  <c r="Q24" i="6"/>
  <c r="Q23" i="6"/>
  <c r="Q22" i="6"/>
  <c r="Q21" i="6"/>
  <c r="Q20" i="6"/>
  <c r="Q19" i="6"/>
  <c r="Q18" i="6"/>
  <c r="Q17" i="6"/>
  <c r="Q16" i="6"/>
  <c r="Q15" i="6"/>
  <c r="Q14" i="6"/>
  <c r="Q13" i="6"/>
  <c r="Q12" i="6"/>
  <c r="Q11" i="6"/>
  <c r="Q10" i="6"/>
  <c r="B10" i="6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B49" i="6" s="1"/>
  <c r="B50" i="6" s="1"/>
  <c r="B51" i="6" s="1"/>
  <c r="B52" i="6" s="1"/>
  <c r="B53" i="6" s="1"/>
  <c r="Q9" i="6"/>
  <c r="P56" i="5"/>
  <c r="O56" i="5"/>
  <c r="N56" i="5"/>
  <c r="M56" i="5"/>
  <c r="L56" i="5"/>
  <c r="K56" i="5"/>
  <c r="J56" i="5"/>
  <c r="P55" i="5"/>
  <c r="P58" i="5" s="1"/>
  <c r="O55" i="5"/>
  <c r="O58" i="5" s="1"/>
  <c r="N55" i="5"/>
  <c r="N58" i="5" s="1"/>
  <c r="M55" i="5"/>
  <c r="M58" i="5" s="1"/>
  <c r="L55" i="5"/>
  <c r="L58" i="5" s="1"/>
  <c r="K55" i="5"/>
  <c r="K58" i="5" s="1"/>
  <c r="J55" i="5"/>
  <c r="J58" i="5" s="1"/>
  <c r="P54" i="5"/>
  <c r="P57" i="5" s="1"/>
  <c r="O54" i="5"/>
  <c r="O57" i="5" s="1"/>
  <c r="N54" i="5"/>
  <c r="N57" i="5" s="1"/>
  <c r="M54" i="5"/>
  <c r="M57" i="5" s="1"/>
  <c r="L54" i="5"/>
  <c r="L57" i="5" s="1"/>
  <c r="K54" i="5"/>
  <c r="K57" i="5" s="1"/>
  <c r="J54" i="5"/>
  <c r="J57" i="5" s="1"/>
  <c r="Q53" i="5"/>
  <c r="Q52" i="5"/>
  <c r="Q51" i="5"/>
  <c r="Q50" i="5"/>
  <c r="Q49" i="5"/>
  <c r="Q48" i="5"/>
  <c r="Q47" i="5"/>
  <c r="Q46" i="5"/>
  <c r="Q45" i="5"/>
  <c r="Q44" i="5"/>
  <c r="Q43" i="5"/>
  <c r="Q42" i="5"/>
  <c r="Q41" i="5"/>
  <c r="Q40" i="5"/>
  <c r="Q39" i="5"/>
  <c r="Q38" i="5"/>
  <c r="Q37" i="5"/>
  <c r="Q36" i="5"/>
  <c r="Q35" i="5"/>
  <c r="Q34" i="5"/>
  <c r="Q33" i="5"/>
  <c r="Q32" i="5"/>
  <c r="Q31" i="5"/>
  <c r="Q30" i="5"/>
  <c r="Q29" i="5"/>
  <c r="Q28" i="5"/>
  <c r="Q27" i="5"/>
  <c r="Q26" i="5"/>
  <c r="Q25" i="5"/>
  <c r="Q24" i="5"/>
  <c r="Q23" i="5"/>
  <c r="Q22" i="5"/>
  <c r="Q21" i="5"/>
  <c r="Q20" i="5"/>
  <c r="Q19" i="5"/>
  <c r="Q18" i="5"/>
  <c r="Q17" i="5"/>
  <c r="Q16" i="5"/>
  <c r="Q15" i="5"/>
  <c r="Q14" i="5"/>
  <c r="Q13" i="5"/>
  <c r="Q12" i="5"/>
  <c r="Q11" i="5"/>
  <c r="Q10" i="5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Q9" i="5"/>
  <c r="Q56" i="5" s="1"/>
  <c r="P56" i="4"/>
  <c r="O56" i="4"/>
  <c r="N56" i="4"/>
  <c r="M56" i="4"/>
  <c r="L56" i="4"/>
  <c r="K56" i="4"/>
  <c r="J56" i="4"/>
  <c r="P55" i="4"/>
  <c r="P58" i="4" s="1"/>
  <c r="O55" i="4"/>
  <c r="O58" i="4" s="1"/>
  <c r="N55" i="4"/>
  <c r="N58" i="4" s="1"/>
  <c r="M55" i="4"/>
  <c r="M58" i="4" s="1"/>
  <c r="L55" i="4"/>
  <c r="L58" i="4" s="1"/>
  <c r="K55" i="4"/>
  <c r="K58" i="4" s="1"/>
  <c r="J55" i="4"/>
  <c r="P54" i="4"/>
  <c r="P57" i="4" s="1"/>
  <c r="O54" i="4"/>
  <c r="O57" i="4" s="1"/>
  <c r="N54" i="4"/>
  <c r="N57" i="4" s="1"/>
  <c r="M54" i="4"/>
  <c r="M57" i="4" s="1"/>
  <c r="L54" i="4"/>
  <c r="L57" i="4" s="1"/>
  <c r="K54" i="4"/>
  <c r="K57" i="4" s="1"/>
  <c r="J54" i="4"/>
  <c r="J57" i="4" s="1"/>
  <c r="Q53" i="4"/>
  <c r="Q52" i="4"/>
  <c r="Q51" i="4"/>
  <c r="Q50" i="4"/>
  <c r="Q49" i="4"/>
  <c r="Q48" i="4"/>
  <c r="Q47" i="4"/>
  <c r="Q46" i="4"/>
  <c r="Q45" i="4"/>
  <c r="Q44" i="4"/>
  <c r="Q43" i="4"/>
  <c r="Q42" i="4"/>
  <c r="Q41" i="4"/>
  <c r="Q40" i="4"/>
  <c r="Q39" i="4"/>
  <c r="Q38" i="4"/>
  <c r="Q37" i="4"/>
  <c r="Q36" i="4"/>
  <c r="Q35" i="4"/>
  <c r="Q34" i="4"/>
  <c r="Q33" i="4"/>
  <c r="Q32" i="4"/>
  <c r="Q31" i="4"/>
  <c r="Q30" i="4"/>
  <c r="Q29" i="4"/>
  <c r="Q28" i="4"/>
  <c r="Q27" i="4"/>
  <c r="Q26" i="4"/>
  <c r="Q25" i="4"/>
  <c r="Q24" i="4"/>
  <c r="Q23" i="4"/>
  <c r="Q22" i="4"/>
  <c r="Q21" i="4"/>
  <c r="Q20" i="4"/>
  <c r="Q19" i="4"/>
  <c r="Q18" i="4"/>
  <c r="Q17" i="4"/>
  <c r="Q16" i="4"/>
  <c r="Q15" i="4"/>
  <c r="Q14" i="4"/>
  <c r="Q13" i="4"/>
  <c r="Q12" i="4"/>
  <c r="Q11" i="4"/>
  <c r="Q10" i="4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Q9" i="4"/>
  <c r="Q56" i="4" s="1"/>
  <c r="P56" i="3"/>
  <c r="O56" i="3"/>
  <c r="N56" i="3"/>
  <c r="M56" i="3"/>
  <c r="L56" i="3"/>
  <c r="K56" i="3"/>
  <c r="J56" i="3"/>
  <c r="P55" i="3"/>
  <c r="P58" i="3" s="1"/>
  <c r="O55" i="3"/>
  <c r="O58" i="3" s="1"/>
  <c r="N55" i="3"/>
  <c r="N58" i="3" s="1"/>
  <c r="M55" i="3"/>
  <c r="M58" i="3" s="1"/>
  <c r="L55" i="3"/>
  <c r="L58" i="3" s="1"/>
  <c r="K55" i="3"/>
  <c r="K58" i="3" s="1"/>
  <c r="J55" i="3"/>
  <c r="J58" i="3" s="1"/>
  <c r="P54" i="3"/>
  <c r="P57" i="3" s="1"/>
  <c r="O54" i="3"/>
  <c r="O57" i="3" s="1"/>
  <c r="N54" i="3"/>
  <c r="N57" i="3" s="1"/>
  <c r="M54" i="3"/>
  <c r="M57" i="3" s="1"/>
  <c r="L54" i="3"/>
  <c r="L57" i="3" s="1"/>
  <c r="K54" i="3"/>
  <c r="K57" i="3" s="1"/>
  <c r="J54" i="3"/>
  <c r="J57" i="3" s="1"/>
  <c r="Q53" i="3"/>
  <c r="Q52" i="3"/>
  <c r="Q51" i="3"/>
  <c r="Q50" i="3"/>
  <c r="Q49" i="3"/>
  <c r="Q48" i="3"/>
  <c r="Q47" i="3"/>
  <c r="Q46" i="3"/>
  <c r="Q45" i="3"/>
  <c r="Q44" i="3"/>
  <c r="Q43" i="3"/>
  <c r="Q42" i="3"/>
  <c r="Q41" i="3"/>
  <c r="Q40" i="3"/>
  <c r="Q39" i="3"/>
  <c r="Q38" i="3"/>
  <c r="Q37" i="3"/>
  <c r="Q36" i="3"/>
  <c r="Q35" i="3"/>
  <c r="Q34" i="3"/>
  <c r="Q33" i="3"/>
  <c r="Q32" i="3"/>
  <c r="Q31" i="3"/>
  <c r="Q30" i="3"/>
  <c r="Q29" i="3"/>
  <c r="Q28" i="3"/>
  <c r="Q27" i="3"/>
  <c r="Q26" i="3"/>
  <c r="Q25" i="3"/>
  <c r="Q24" i="3"/>
  <c r="Q23" i="3"/>
  <c r="Q22" i="3"/>
  <c r="Q21" i="3"/>
  <c r="Q20" i="3"/>
  <c r="Q19" i="3"/>
  <c r="Q18" i="3"/>
  <c r="Q17" i="3"/>
  <c r="Q16" i="3"/>
  <c r="Q15" i="3"/>
  <c r="Q14" i="3"/>
  <c r="Q13" i="3"/>
  <c r="Q12" i="3"/>
  <c r="Q11" i="3"/>
  <c r="Q10" i="3"/>
  <c r="B10" i="3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Q9" i="3"/>
  <c r="Q56" i="3" s="1"/>
  <c r="Q56" i="6" l="1"/>
  <c r="M58" i="6"/>
  <c r="O58" i="6"/>
  <c r="Q54" i="6"/>
  <c r="Q57" i="6" s="1"/>
  <c r="Q55" i="6"/>
  <c r="Q58" i="6" s="1"/>
  <c r="Q54" i="5"/>
  <c r="Q57" i="5" s="1"/>
  <c r="Q55" i="5"/>
  <c r="Q58" i="5" s="1"/>
  <c r="J58" i="4"/>
  <c r="Q54" i="4"/>
  <c r="Q57" i="4" s="1"/>
  <c r="Q55" i="4"/>
  <c r="Q58" i="4" s="1"/>
  <c r="Q54" i="3"/>
  <c r="Q57" i="3" s="1"/>
  <c r="Q55" i="3"/>
  <c r="Q58" i="3" s="1"/>
  <c r="K56" i="1"/>
  <c r="L56" i="1"/>
  <c r="M56" i="1"/>
  <c r="N56" i="1"/>
  <c r="O56" i="1"/>
  <c r="P56" i="1"/>
  <c r="J56" i="1"/>
  <c r="Q53" i="1"/>
  <c r="K55" i="1"/>
  <c r="L55" i="1"/>
  <c r="M55" i="1"/>
  <c r="N55" i="1"/>
  <c r="O55" i="1"/>
  <c r="P55" i="1"/>
  <c r="K54" i="1"/>
  <c r="L54" i="1"/>
  <c r="M54" i="1"/>
  <c r="N54" i="1"/>
  <c r="O54" i="1"/>
  <c r="P54" i="1"/>
  <c r="J55" i="1"/>
  <c r="J54" i="1"/>
  <c r="Q49" i="1" l="1"/>
  <c r="Q50" i="1"/>
  <c r="Q51" i="1"/>
  <c r="Q52" i="1"/>
  <c r="Q21" i="1" l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10" i="1"/>
  <c r="Q11" i="1"/>
  <c r="Q12" i="1"/>
  <c r="Q13" i="1"/>
  <c r="Q14" i="1"/>
  <c r="Q15" i="1"/>
  <c r="Q16" i="1"/>
  <c r="Q17" i="1"/>
  <c r="Q18" i="1"/>
  <c r="Q19" i="1"/>
  <c r="Q20" i="1"/>
  <c r="Q9" i="1"/>
  <c r="K58" i="1"/>
  <c r="L58" i="1"/>
  <c r="M58" i="1"/>
  <c r="N58" i="1"/>
  <c r="O58" i="1"/>
  <c r="P58" i="1"/>
  <c r="K57" i="1"/>
  <c r="L57" i="1"/>
  <c r="M57" i="1"/>
  <c r="N57" i="1"/>
  <c r="O57" i="1"/>
  <c r="P57" i="1"/>
  <c r="J58" i="1"/>
  <c r="J57" i="1"/>
  <c r="Q56" i="1" l="1"/>
  <c r="Q55" i="1"/>
  <c r="Q58" i="1" s="1"/>
  <c r="Q54" i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Q57" i="1" l="1"/>
</calcChain>
</file>

<file path=xl/sharedStrings.xml><?xml version="1.0" encoding="utf-8"?>
<sst xmlns="http://schemas.openxmlformats.org/spreadsheetml/2006/main" count="300" uniqueCount="197">
  <si>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</si>
  <si>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</si>
  <si>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</si>
  <si>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</si>
  <si>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</si>
  <si>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</si>
  <si>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</si>
  <si>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</si>
  <si>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</si>
  <si>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</si>
  <si>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</si>
  <si>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</si>
  <si>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</si>
  <si>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</si>
  <si>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</si>
  <si>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</si>
  <si>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</si>
  <si>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</si>
  <si>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</si>
  <si>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</si>
  <si>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</si>
  <si>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</si>
  <si>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</si>
  <si>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</si>
  <si>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ING. PABLO PROMOTOR CAMPECHANO</t>
  </si>
  <si>
    <t>LUNA RODRIGUEZ DILAN</t>
  </si>
  <si>
    <t>TEOBA HERRERA ROCIO</t>
  </si>
  <si>
    <t>221U0526</t>
  </si>
  <si>
    <t>221U0531</t>
  </si>
  <si>
    <t>221U0532</t>
  </si>
  <si>
    <t>221U0537</t>
  </si>
  <si>
    <t>221U0538</t>
  </si>
  <si>
    <t>221U0541</t>
  </si>
  <si>
    <t>221U0544</t>
  </si>
  <si>
    <t>221U0807</t>
  </si>
  <si>
    <t>ALEMAN GONZALEZ MARIA FERNANDA</t>
  </si>
  <si>
    <t>ACOSTA BUSTAMANTE HECTOR JOSE</t>
  </si>
  <si>
    <t>ANTELE GARCIA CHELSEA VALERIA</t>
  </si>
  <si>
    <t>CANSINO DOMINGUEZ WENDY LIZZETH</t>
  </si>
  <si>
    <t>COYOLT LUCIANO KEVIN</t>
  </si>
  <si>
    <t>DOMINGUEZ GOMEZ MOISES</t>
  </si>
  <si>
    <t>EUGENIO DURAN IRIS ANETH</t>
  </si>
  <si>
    <t>FILIDOR DOMINGUEZ KARLA LISSET</t>
  </si>
  <si>
    <t>FISCAL MEMECHI JOSE GABRIEL</t>
  </si>
  <si>
    <t>HERNANDEZ DOMINGUEZ JULIO CESAR</t>
  </si>
  <si>
    <t>MIXTEGA ANOTA IVAN JAIR</t>
  </si>
  <si>
    <t>MORA ABRAJAN PARIS ADRIAN</t>
  </si>
  <si>
    <t>PUCHETA BUSTAMANTE DIEGO ARMANDO</t>
  </si>
  <si>
    <t>ROSAS BUSTAMANTE MIGUEL ANGEL</t>
  </si>
  <si>
    <t>SALADO CHAIRA JUAN URIEL</t>
  </si>
  <si>
    <t>SANCHEZ CHIPOL YERIK ORBELIN</t>
  </si>
  <si>
    <t>TORIJAS BAXIN GUSTAVO</t>
  </si>
  <si>
    <t>VELEZ CEBA INGRIDA RELI</t>
  </si>
  <si>
    <t>ZAVALETA ACOSTA LAURO ALEJANDRO</t>
  </si>
  <si>
    <t>221U0418</t>
  </si>
  <si>
    <t>221U0422</t>
  </si>
  <si>
    <t>221U0431</t>
  </si>
  <si>
    <t>BARRIENTOS COTA JESSICA SARAHI</t>
  </si>
  <si>
    <t>BUENO VILLEGAS RAFAEL</t>
  </si>
  <si>
    <t>CHIGO REYES DAVID</t>
  </si>
  <si>
    <t>CORTES TAXILAGA MARITZA</t>
  </si>
  <si>
    <t>CORTES VILLEGAS VICTOR MANUEL</t>
  </si>
  <si>
    <t>HERNANDEZ ARRES MARY JOSE</t>
  </si>
  <si>
    <t>IXTEPAN BUSTAMANTE JORGE LUIS</t>
  </si>
  <si>
    <t>MARTINEZ ASCAÑO KARLA MARIAM</t>
  </si>
  <si>
    <t>OLIN PEREZ JANITZZI JANNET</t>
  </si>
  <si>
    <t>PRETELIN FONSECA JOSE GUILLERMO</t>
  </si>
  <si>
    <t>ROMERO GUTIERREZ NAOMI ALEXANDRA</t>
  </si>
  <si>
    <t>SANTOS TEMICH VICTORIANO</t>
  </si>
  <si>
    <t>SUAREZ LINARES LINDA GUADALUPE</t>
  </si>
  <si>
    <t>VELASCO TEOBA JAZMIN</t>
  </si>
  <si>
    <t>ANOTA CARDOZA OLIVER DE JESUS</t>
  </si>
  <si>
    <t>CHACHA MORALES EDGAR FERNANDO</t>
  </si>
  <si>
    <t>COBAXIN BAXIN PEDRO DE JESUS</t>
  </si>
  <si>
    <t>GARCIA BARRERA ALEXANDER EMILIO</t>
  </si>
  <si>
    <t>GOMEZ HERNANDEZ AHIRAM ALBERTO</t>
  </si>
  <si>
    <t>JIMENEZ REYES JUAN JOSE</t>
  </si>
  <si>
    <t>LINDO CONDE IVAN DE JESUS</t>
  </si>
  <si>
    <t>221U0799</t>
  </si>
  <si>
    <t>MALAGA ORTIZ JULIAN ROSENDO</t>
  </si>
  <si>
    <t>221U0546</t>
  </si>
  <si>
    <t>MARCIAL FISCAL JUAN JOSE</t>
  </si>
  <si>
    <t>221U0547</t>
  </si>
  <si>
    <t>POLITO CERON MIGUEL DE JESUS</t>
  </si>
  <si>
    <t>221U0552</t>
  </si>
  <si>
    <t>PUCHETA AGUILERA ALONDRA LIZETH</t>
  </si>
  <si>
    <t>221U0554</t>
  </si>
  <si>
    <t>QUINO CAIXBA PERLA JOSELIN</t>
  </si>
  <si>
    <t>221U0555</t>
  </si>
  <si>
    <t>221U0562</t>
  </si>
  <si>
    <t>TIBURCIO CUEVAS KEVIN ALEXIS</t>
  </si>
  <si>
    <t>221U0563</t>
  </si>
  <si>
    <t>VENTURA GRACIA OSSWILL URIEL</t>
  </si>
  <si>
    <t>221U0566</t>
  </si>
  <si>
    <t>221U0055</t>
  </si>
  <si>
    <t>221U0058</t>
  </si>
  <si>
    <t>221U0065</t>
  </si>
  <si>
    <t>221U0126</t>
  </si>
  <si>
    <t>221U0077</t>
  </si>
  <si>
    <t>221U0079</t>
  </si>
  <si>
    <t>221U0082</t>
  </si>
  <si>
    <t>221U0134</t>
  </si>
  <si>
    <t>221U0088</t>
  </si>
  <si>
    <t>221U0100</t>
  </si>
  <si>
    <t>221U0102</t>
  </si>
  <si>
    <t>221U0108</t>
  </si>
  <si>
    <t>221U0796</t>
  </si>
  <si>
    <t>221U0113</t>
  </si>
  <si>
    <t>221U0116</t>
  </si>
  <si>
    <t>221U0119</t>
  </si>
  <si>
    <t>221U0120</t>
  </si>
  <si>
    <t>221U0130</t>
  </si>
  <si>
    <t>221U0439</t>
  </si>
  <si>
    <t>221U0491</t>
  </si>
  <si>
    <t>221U0451</t>
  </si>
  <si>
    <t>221U0453</t>
  </si>
  <si>
    <t>221U0457</t>
  </si>
  <si>
    <t>221U0462</t>
  </si>
  <si>
    <t>221U0466</t>
  </si>
  <si>
    <t>221U0467</t>
  </si>
  <si>
    <t>221U0469</t>
  </si>
  <si>
    <t>221U0470</t>
  </si>
  <si>
    <t>221U0472</t>
  </si>
  <si>
    <t>221U0482</t>
  </si>
  <si>
    <t>CALCULO DIFERENCIAL</t>
  </si>
  <si>
    <t>111 B</t>
  </si>
  <si>
    <t>SEPTIEMBRE 2023-ENERO 2024</t>
  </si>
  <si>
    <t>CALCULO VECTORIAL</t>
  </si>
  <si>
    <t>311 A</t>
  </si>
  <si>
    <t>301 C</t>
  </si>
  <si>
    <t>ALGEBRA LINEAL</t>
  </si>
  <si>
    <t>307 C</t>
  </si>
  <si>
    <t>ACUA SINTA JOAHAN</t>
  </si>
  <si>
    <t>TORNADO MARTINEZ MELISSA</t>
  </si>
  <si>
    <t>MARTINEZ LISBETH</t>
  </si>
  <si>
    <t>MIGUELES LOPEZ BRIANA</t>
  </si>
  <si>
    <t>TEOBAL ORTIZ EVELYN</t>
  </si>
  <si>
    <t>GOMEZ HERNANDEZ LUIS</t>
  </si>
  <si>
    <t>ISIDORO VAZQUEZ AZIEL</t>
  </si>
  <si>
    <t>COBIX QUIALA ADRIAN</t>
  </si>
  <si>
    <t>CHAN VAUGHAN KEVIN</t>
  </si>
  <si>
    <t>COMI COYOLT ALAN</t>
  </si>
  <si>
    <t>RUIZ SAENZ BRAYAN</t>
  </si>
  <si>
    <t>MALAGA QUINO ANGEL</t>
  </si>
  <si>
    <t>DE SANTIAGO POLITO NEMESIO</t>
  </si>
  <si>
    <t>GOMEZ HERNANDEZ JONATHAN</t>
  </si>
  <si>
    <t>GARCIA GASPAR LEANDRO</t>
  </si>
  <si>
    <t>DIAZ MENDEZ JOSE</t>
  </si>
  <si>
    <t>SANDOVAL HUERTA ELIAS</t>
  </si>
  <si>
    <t>VELAZCO MALAGA ALEXIS</t>
  </si>
  <si>
    <t>TURENT TORRES DARIHER</t>
  </si>
  <si>
    <t>GAMEZ DOMINGUEZ MARCO</t>
  </si>
  <si>
    <t>GALLARDO PALACIOS JOSE</t>
  </si>
  <si>
    <t>QUINO BELLI CARLOS</t>
  </si>
  <si>
    <t>RODRIGUEZ LOPEZ SAUL</t>
  </si>
  <si>
    <t>HERNANDEZ BALDERAS CRISTOPHER</t>
  </si>
  <si>
    <t>IXTEPAN POLITO MARCOS</t>
  </si>
  <si>
    <t>MARTINEZ ANTEMATE EDGAR</t>
  </si>
  <si>
    <t>CATEMAXCA CARLOS EDGAR</t>
  </si>
  <si>
    <t>HERRERA ANTONIO JOSE</t>
  </si>
  <si>
    <t>231U0386</t>
  </si>
  <si>
    <t>231U0400</t>
  </si>
  <si>
    <t>231U0401</t>
  </si>
  <si>
    <t>231U0381</t>
  </si>
  <si>
    <t>231U0358</t>
  </si>
  <si>
    <t>231U0375</t>
  </si>
  <si>
    <t>231U0593</t>
  </si>
  <si>
    <t>231U0380</t>
  </si>
  <si>
    <t>231U0367</t>
  </si>
  <si>
    <t>231U0374</t>
  </si>
  <si>
    <t>231U0385</t>
  </si>
  <si>
    <t>231U0039</t>
  </si>
  <si>
    <t>231U0362</t>
  </si>
  <si>
    <t>231U0006</t>
  </si>
  <si>
    <t>ALEJO XALA BIANEY</t>
  </si>
  <si>
    <t>FRANCO ALONSO MARTIN</t>
  </si>
  <si>
    <t>GOMEZ SANTOS JOSE ROGELIO</t>
  </si>
  <si>
    <t>211U0088</t>
  </si>
  <si>
    <t>211U0555</t>
  </si>
  <si>
    <t xml:space="preserve">SAN GABRIEL ANTELE KENIA ALEJANDRA </t>
  </si>
  <si>
    <t>231U0363</t>
  </si>
  <si>
    <t>231U0366</t>
  </si>
  <si>
    <t>231U0145</t>
  </si>
  <si>
    <t>231U0368</t>
  </si>
  <si>
    <t>231U0372</t>
  </si>
  <si>
    <t>231U0373</t>
  </si>
  <si>
    <t>231U0376</t>
  </si>
  <si>
    <t>231U0378</t>
  </si>
  <si>
    <t>231U0109</t>
  </si>
  <si>
    <t>231U0394</t>
  </si>
  <si>
    <t>231U0397</t>
  </si>
  <si>
    <t>231U0398</t>
  </si>
  <si>
    <t>231U0399</t>
  </si>
  <si>
    <t>231U0594</t>
  </si>
  <si>
    <t>231U0690</t>
  </si>
  <si>
    <t>FARARONI CANO REY ALEXANDER</t>
  </si>
  <si>
    <t>231U0371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</si>
</sst>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40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2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1" fillId="0" borderId="3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R62"/>
  <sheetViews>
    <sheetView topLeftCell="A3" zoomScale="112" zoomScaleNormal="112" workbookViewId="0">
      <selection activeCell="N4" sqref="N4:O4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21" t="s">
        <v>9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"/>
      <c r="R2" s="2"/>
    </row>
    <row r="3" spans="2:18" x14ac:dyDescent="0.25">
      <c r="C3" s="23" t="s">
        <v>8</v>
      </c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1"/>
      <c r="R3" s="1"/>
    </row>
    <row r="4" spans="2:18" x14ac:dyDescent="0.25">
      <c r="C4" t="s">
        <v>0</v>
      </c>
      <c r="D4" s="24" t="s">
        <v>124</v>
      </c>
      <c r="E4" s="24"/>
      <c r="F4" s="24"/>
      <c r="G4" s="24"/>
      <c r="I4" t="s">
        <v>1</v>
      </c>
      <c r="J4" s="25" t="s">
        <v>125</v>
      </c>
      <c r="K4" s="25"/>
      <c r="M4" t="s">
        <v>2</v>
      </c>
      <c r="N4" s="26">
        <v>45300</v>
      </c>
      <c r="O4" s="26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5" t="s">
        <v>126</v>
      </c>
      <c r="E6" s="25"/>
      <c r="F6" s="25"/>
      <c r="G6" s="25"/>
      <c r="I6" s="31" t="s">
        <v>22</v>
      </c>
      <c r="J6" s="31"/>
      <c r="K6" s="32" t="s">
        <v>24</v>
      </c>
      <c r="L6" s="32"/>
      <c r="M6" s="32"/>
      <c r="N6" s="32"/>
      <c r="O6" s="32"/>
      <c r="P6" s="32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22" t="s">
        <v>5</v>
      </c>
      <c r="E8" s="22"/>
      <c r="F8" s="22"/>
      <c r="G8" s="22"/>
      <c r="H8" s="22"/>
      <c r="I8" s="22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16" t="s">
        <v>164</v>
      </c>
      <c r="D9" s="17" t="s">
        <v>132</v>
      </c>
      <c r="E9" s="17"/>
      <c r="F9" s="17"/>
      <c r="G9" s="17"/>
      <c r="H9" s="17"/>
      <c r="I9" s="17"/>
      <c r="J9" s="4">
        <v>90</v>
      </c>
      <c r="K9" s="4">
        <v>70</v>
      </c>
      <c r="L9" s="4">
        <v>90</v>
      </c>
      <c r="M9" s="4">
        <v>90</v>
      </c>
      <c r="N9" s="4">
        <v>0</v>
      </c>
      <c r="O9" s="4">
        <v>0</v>
      </c>
      <c r="P9" s="4">
        <v>0</v>
      </c>
      <c r="Q9" s="10">
        <f>SUM(J9:P9)/7</f>
        <v>48.571428571428569</v>
      </c>
    </row>
    <row r="10" spans="2:18" x14ac:dyDescent="0.25">
      <c r="B10" s="6">
        <f>B9+1</f>
        <v>2</v>
      </c>
      <c r="C10" s="16" t="s">
        <v>172</v>
      </c>
      <c r="D10" s="17" t="s">
        <v>158</v>
      </c>
      <c r="E10" s="17"/>
      <c r="F10" s="17"/>
      <c r="G10" s="17"/>
      <c r="H10" s="17"/>
      <c r="I10" s="17"/>
      <c r="J10" s="4">
        <v>0</v>
      </c>
      <c r="K10" s="4">
        <v>70</v>
      </c>
      <c r="L10" s="4">
        <v>85</v>
      </c>
      <c r="M10" s="4">
        <v>80</v>
      </c>
      <c r="N10" s="4">
        <v>0</v>
      </c>
      <c r="O10" s="4">
        <v>0</v>
      </c>
      <c r="P10" s="4">
        <v>0</v>
      </c>
      <c r="Q10" s="10">
        <f t="shared" ref="Q10:Q48" si="0">SUM(J10:P10)/7</f>
        <v>33.571428571428569</v>
      </c>
    </row>
    <row r="11" spans="2:18" x14ac:dyDescent="0.25">
      <c r="B11" s="6">
        <f t="shared" ref="B11:B36" si="1">B10+1</f>
        <v>3</v>
      </c>
      <c r="C11" s="16" t="s">
        <v>180</v>
      </c>
      <c r="D11" s="17" t="s">
        <v>140</v>
      </c>
      <c r="E11" s="17"/>
      <c r="F11" s="17"/>
      <c r="G11" s="17"/>
      <c r="H11" s="17"/>
      <c r="I11" s="17"/>
      <c r="J11" s="4">
        <v>70</v>
      </c>
      <c r="K11" s="4">
        <v>75</v>
      </c>
      <c r="L11" s="4">
        <v>80</v>
      </c>
      <c r="M11" s="4">
        <v>80</v>
      </c>
      <c r="N11" s="4">
        <v>0</v>
      </c>
      <c r="O11" s="4">
        <v>0</v>
      </c>
      <c r="P11" s="4">
        <v>0</v>
      </c>
      <c r="Q11" s="10">
        <f t="shared" si="0"/>
        <v>43.571428571428569</v>
      </c>
    </row>
    <row r="12" spans="2:18" x14ac:dyDescent="0.25">
      <c r="B12" s="6">
        <f t="shared" si="1"/>
        <v>4</v>
      </c>
      <c r="C12" s="16" t="s">
        <v>181</v>
      </c>
      <c r="D12" s="17" t="s">
        <v>139</v>
      </c>
      <c r="E12" s="17"/>
      <c r="F12" s="17"/>
      <c r="G12" s="17"/>
      <c r="H12" s="17"/>
      <c r="I12" s="17"/>
      <c r="J12" s="4">
        <v>80</v>
      </c>
      <c r="K12" s="4">
        <v>85</v>
      </c>
      <c r="L12" s="4">
        <v>90</v>
      </c>
      <c r="M12" s="4">
        <v>80</v>
      </c>
      <c r="N12" s="4">
        <v>0</v>
      </c>
      <c r="O12" s="4">
        <v>0</v>
      </c>
      <c r="P12" s="4">
        <v>0</v>
      </c>
      <c r="Q12" s="10">
        <f t="shared" si="0"/>
        <v>47.857142857142854</v>
      </c>
    </row>
    <row r="13" spans="2:18" x14ac:dyDescent="0.25">
      <c r="B13" s="6">
        <f t="shared" si="1"/>
        <v>5</v>
      </c>
      <c r="C13" s="16" t="s">
        <v>182</v>
      </c>
      <c r="D13" s="17" t="s">
        <v>141</v>
      </c>
      <c r="E13" s="17"/>
      <c r="F13" s="17"/>
      <c r="G13" s="17"/>
      <c r="H13" s="17"/>
      <c r="I13" s="17"/>
      <c r="J13" s="4">
        <v>85</v>
      </c>
      <c r="K13" s="4">
        <v>85</v>
      </c>
      <c r="L13" s="4">
        <v>90</v>
      </c>
      <c r="M13" s="4">
        <v>80</v>
      </c>
      <c r="N13" s="4">
        <v>0</v>
      </c>
      <c r="O13" s="4">
        <v>0</v>
      </c>
      <c r="P13" s="4">
        <v>0</v>
      </c>
      <c r="Q13" s="10">
        <f t="shared" si="0"/>
        <v>48.571428571428569</v>
      </c>
    </row>
    <row r="14" spans="2:18" x14ac:dyDescent="0.25">
      <c r="B14" s="6">
        <f t="shared" si="1"/>
        <v>6</v>
      </c>
      <c r="C14" s="16" t="s">
        <v>168</v>
      </c>
      <c r="D14" s="17" t="s">
        <v>144</v>
      </c>
      <c r="E14" s="17"/>
      <c r="F14" s="17"/>
      <c r="G14" s="17"/>
      <c r="H14" s="17"/>
      <c r="I14" s="17"/>
      <c r="J14" s="4">
        <v>85</v>
      </c>
      <c r="K14" s="4">
        <v>85</v>
      </c>
      <c r="L14" s="4">
        <v>85</v>
      </c>
      <c r="M14" s="4">
        <v>80</v>
      </c>
      <c r="N14" s="4">
        <v>0</v>
      </c>
      <c r="O14" s="4">
        <v>0</v>
      </c>
      <c r="P14" s="4">
        <v>0</v>
      </c>
      <c r="Q14" s="10">
        <f t="shared" si="0"/>
        <v>47.857142857142854</v>
      </c>
    </row>
    <row r="15" spans="2:18" x14ac:dyDescent="0.25">
      <c r="B15" s="6">
        <f t="shared" si="1"/>
        <v>7</v>
      </c>
      <c r="C15" s="16" t="s">
        <v>183</v>
      </c>
      <c r="D15" s="17" t="s">
        <v>147</v>
      </c>
      <c r="E15" s="17"/>
      <c r="F15" s="17"/>
      <c r="G15" s="17"/>
      <c r="H15" s="17"/>
      <c r="I15" s="17"/>
      <c r="J15" s="4">
        <v>80</v>
      </c>
      <c r="K15" s="4">
        <v>85</v>
      </c>
      <c r="L15" s="4">
        <v>85</v>
      </c>
      <c r="M15" s="4">
        <v>80</v>
      </c>
      <c r="N15" s="4">
        <v>0</v>
      </c>
      <c r="O15" s="4">
        <v>0</v>
      </c>
      <c r="P15" s="4">
        <v>0</v>
      </c>
      <c r="Q15" s="10">
        <f t="shared" si="0"/>
        <v>47.142857142857146</v>
      </c>
    </row>
    <row r="16" spans="2:18" x14ac:dyDescent="0.25">
      <c r="B16" s="6">
        <f t="shared" si="1"/>
        <v>8</v>
      </c>
      <c r="C16" s="16" t="s">
        <v>196</v>
      </c>
      <c r="D16" s="17" t="s">
        <v>195</v>
      </c>
      <c r="E16" s="17"/>
      <c r="F16" s="17"/>
      <c r="G16" s="17"/>
      <c r="H16" s="17"/>
      <c r="I16" s="17"/>
      <c r="J16" s="4">
        <v>0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0</v>
      </c>
    </row>
    <row r="17" spans="2:17" x14ac:dyDescent="0.25">
      <c r="B17" s="6">
        <f t="shared" si="1"/>
        <v>9</v>
      </c>
      <c r="C17" s="16" t="s">
        <v>184</v>
      </c>
      <c r="D17" s="17" t="s">
        <v>152</v>
      </c>
      <c r="E17" s="17"/>
      <c r="F17" s="17"/>
      <c r="G17" s="17"/>
      <c r="H17" s="17"/>
      <c r="I17" s="17"/>
      <c r="J17" s="4">
        <v>80</v>
      </c>
      <c r="K17" s="4">
        <v>80</v>
      </c>
      <c r="L17" s="4">
        <v>90</v>
      </c>
      <c r="M17" s="4">
        <v>80</v>
      </c>
      <c r="N17" s="4">
        <v>0</v>
      </c>
      <c r="O17" s="4">
        <v>0</v>
      </c>
      <c r="P17" s="4">
        <v>0</v>
      </c>
      <c r="Q17" s="10">
        <f t="shared" si="0"/>
        <v>47.142857142857146</v>
      </c>
    </row>
    <row r="18" spans="2:17" x14ac:dyDescent="0.25">
      <c r="B18" s="6">
        <f t="shared" si="1"/>
        <v>10</v>
      </c>
      <c r="C18" s="16" t="s">
        <v>185</v>
      </c>
      <c r="D18" s="17" t="s">
        <v>151</v>
      </c>
      <c r="E18" s="17"/>
      <c r="F18" s="17"/>
      <c r="G18" s="17"/>
      <c r="H18" s="17"/>
      <c r="I18" s="17"/>
      <c r="J18" s="4">
        <v>85</v>
      </c>
      <c r="K18" s="4">
        <v>80</v>
      </c>
      <c r="L18" s="4">
        <v>90</v>
      </c>
      <c r="M18" s="4">
        <v>80</v>
      </c>
      <c r="N18" s="4">
        <v>0</v>
      </c>
      <c r="O18" s="4">
        <v>0</v>
      </c>
      <c r="P18" s="4">
        <v>0</v>
      </c>
      <c r="Q18" s="10">
        <f t="shared" si="0"/>
        <v>47.857142857142854</v>
      </c>
    </row>
    <row r="19" spans="2:17" x14ac:dyDescent="0.25">
      <c r="B19" s="6">
        <f t="shared" si="1"/>
        <v>11</v>
      </c>
      <c r="C19" s="16" t="s">
        <v>169</v>
      </c>
      <c r="D19" s="17" t="s">
        <v>146</v>
      </c>
      <c r="E19" s="17"/>
      <c r="F19" s="17"/>
      <c r="G19" s="17"/>
      <c r="H19" s="17"/>
      <c r="I19" s="17"/>
      <c r="J19" s="4">
        <v>80</v>
      </c>
      <c r="K19" s="4">
        <v>85</v>
      </c>
      <c r="L19" s="4">
        <v>85</v>
      </c>
      <c r="M19" s="4">
        <v>80</v>
      </c>
      <c r="N19" s="4">
        <v>0</v>
      </c>
      <c r="O19" s="4">
        <v>0</v>
      </c>
      <c r="P19" s="4">
        <v>0</v>
      </c>
      <c r="Q19" s="10">
        <f t="shared" si="0"/>
        <v>47.142857142857146</v>
      </c>
    </row>
    <row r="20" spans="2:17" x14ac:dyDescent="0.25">
      <c r="B20" s="6">
        <f t="shared" si="1"/>
        <v>12</v>
      </c>
      <c r="C20" s="16" t="s">
        <v>166</v>
      </c>
      <c r="D20" s="17" t="s">
        <v>145</v>
      </c>
      <c r="E20" s="17"/>
      <c r="F20" s="17"/>
      <c r="G20" s="17"/>
      <c r="H20" s="17"/>
      <c r="I20" s="17"/>
      <c r="J20" s="4">
        <v>80</v>
      </c>
      <c r="K20" s="4">
        <v>80</v>
      </c>
      <c r="L20" s="4">
        <v>85</v>
      </c>
      <c r="M20" s="4">
        <v>80</v>
      </c>
      <c r="N20" s="4">
        <v>0</v>
      </c>
      <c r="O20" s="4">
        <v>0</v>
      </c>
      <c r="P20" s="4">
        <v>0</v>
      </c>
      <c r="Q20" s="10">
        <f t="shared" si="0"/>
        <v>46.428571428571431</v>
      </c>
    </row>
    <row r="21" spans="2:17" x14ac:dyDescent="0.25">
      <c r="B21" s="6">
        <f t="shared" si="1"/>
        <v>13</v>
      </c>
      <c r="C21" s="16" t="s">
        <v>165</v>
      </c>
      <c r="D21" s="17" t="s">
        <v>137</v>
      </c>
      <c r="E21" s="17"/>
      <c r="F21" s="17"/>
      <c r="G21" s="17"/>
      <c r="H21" s="17"/>
      <c r="I21" s="17"/>
      <c r="J21" s="4">
        <v>90</v>
      </c>
      <c r="K21" s="4">
        <v>85</v>
      </c>
      <c r="L21" s="4">
        <v>85</v>
      </c>
      <c r="M21" s="4">
        <v>80</v>
      </c>
      <c r="N21" s="4">
        <v>0</v>
      </c>
      <c r="O21" s="4">
        <v>0</v>
      </c>
      <c r="P21" s="4">
        <v>0</v>
      </c>
      <c r="Q21" s="10">
        <f t="shared" si="0"/>
        <v>48.571428571428569</v>
      </c>
    </row>
    <row r="22" spans="2:17" x14ac:dyDescent="0.25">
      <c r="B22" s="6">
        <f t="shared" si="1"/>
        <v>14</v>
      </c>
      <c r="C22" s="16" t="s">
        <v>188</v>
      </c>
      <c r="D22" s="17" t="s">
        <v>155</v>
      </c>
      <c r="E22" s="17"/>
      <c r="F22" s="17"/>
      <c r="G22" s="17"/>
      <c r="H22" s="17"/>
      <c r="I22" s="17"/>
      <c r="J22" s="4">
        <v>85</v>
      </c>
      <c r="K22" s="4">
        <v>85</v>
      </c>
      <c r="L22" s="4">
        <v>90</v>
      </c>
      <c r="M22" s="4">
        <v>80</v>
      </c>
      <c r="N22" s="4">
        <v>0</v>
      </c>
      <c r="O22" s="4">
        <v>0</v>
      </c>
      <c r="P22" s="4">
        <v>0</v>
      </c>
      <c r="Q22" s="10">
        <f t="shared" si="0"/>
        <v>48.571428571428569</v>
      </c>
    </row>
    <row r="23" spans="2:17" x14ac:dyDescent="0.25">
      <c r="B23" s="6">
        <f t="shared" si="1"/>
        <v>15</v>
      </c>
      <c r="C23" s="16" t="s">
        <v>186</v>
      </c>
      <c r="D23" s="17" t="s">
        <v>159</v>
      </c>
      <c r="E23" s="17"/>
      <c r="F23" s="17"/>
      <c r="G23" s="17"/>
      <c r="H23" s="17"/>
      <c r="I23" s="17"/>
      <c r="J23" s="4">
        <v>0</v>
      </c>
      <c r="K23" s="4">
        <v>70</v>
      </c>
      <c r="L23" s="4">
        <v>85</v>
      </c>
      <c r="M23" s="4">
        <v>80</v>
      </c>
      <c r="N23" s="4">
        <v>0</v>
      </c>
      <c r="O23" s="4">
        <v>0</v>
      </c>
      <c r="P23" s="4">
        <v>0</v>
      </c>
      <c r="Q23" s="10">
        <f t="shared" si="0"/>
        <v>33.571428571428569</v>
      </c>
    </row>
    <row r="24" spans="2:17" x14ac:dyDescent="0.25">
      <c r="B24" s="6">
        <f t="shared" si="1"/>
        <v>16</v>
      </c>
      <c r="C24" s="16" t="s">
        <v>187</v>
      </c>
      <c r="D24" s="27" t="s">
        <v>138</v>
      </c>
      <c r="E24" s="28"/>
      <c r="F24" s="28"/>
      <c r="G24" s="28"/>
      <c r="H24" s="28"/>
      <c r="I24" s="29"/>
      <c r="J24" s="4">
        <v>80</v>
      </c>
      <c r="K24" s="4">
        <v>80</v>
      </c>
      <c r="L24" s="4">
        <v>90</v>
      </c>
      <c r="M24" s="4">
        <v>80</v>
      </c>
      <c r="N24" s="4">
        <v>0</v>
      </c>
      <c r="O24" s="4">
        <v>0</v>
      </c>
      <c r="P24" s="4">
        <v>0</v>
      </c>
      <c r="Q24" s="10">
        <f>SUM(J24:P24)/7</f>
        <v>47.142857142857146</v>
      </c>
    </row>
    <row r="25" spans="2:17" x14ac:dyDescent="0.25">
      <c r="B25" s="6">
        <f t="shared" si="1"/>
        <v>17</v>
      </c>
      <c r="C25" s="16" t="s">
        <v>171</v>
      </c>
      <c r="D25" s="27" t="s">
        <v>156</v>
      </c>
      <c r="E25" s="28"/>
      <c r="F25" s="28"/>
      <c r="G25" s="28"/>
      <c r="H25" s="28"/>
      <c r="I25" s="29"/>
      <c r="J25" s="4">
        <v>85</v>
      </c>
      <c r="K25" s="4">
        <v>85</v>
      </c>
      <c r="L25" s="4">
        <v>85</v>
      </c>
      <c r="M25" s="4">
        <v>80</v>
      </c>
      <c r="N25" s="4">
        <v>0</v>
      </c>
      <c r="O25" s="4">
        <v>0</v>
      </c>
      <c r="P25" s="4">
        <v>0</v>
      </c>
      <c r="Q25" s="10">
        <f>SUM(J25:P25)/7</f>
        <v>47.857142857142854</v>
      </c>
    </row>
    <row r="26" spans="2:17" x14ac:dyDescent="0.25">
      <c r="B26" s="6">
        <f t="shared" si="1"/>
        <v>18</v>
      </c>
      <c r="C26" s="16" t="s">
        <v>167</v>
      </c>
      <c r="D26" s="27" t="s">
        <v>143</v>
      </c>
      <c r="E26" s="28"/>
      <c r="F26" s="28"/>
      <c r="G26" s="28"/>
      <c r="H26" s="28"/>
      <c r="I26" s="29"/>
      <c r="J26" s="4">
        <v>90</v>
      </c>
      <c r="K26" s="4">
        <v>75</v>
      </c>
      <c r="L26" s="4">
        <v>85</v>
      </c>
      <c r="M26" s="4">
        <v>80</v>
      </c>
      <c r="N26" s="4">
        <v>0</v>
      </c>
      <c r="O26" s="4">
        <v>0</v>
      </c>
      <c r="P26" s="4">
        <v>0</v>
      </c>
      <c r="Q26" s="10">
        <f>SUM(J26:P26)/7</f>
        <v>47.142857142857146</v>
      </c>
    </row>
    <row r="27" spans="2:17" x14ac:dyDescent="0.25">
      <c r="B27" s="6">
        <f t="shared" si="1"/>
        <v>19</v>
      </c>
      <c r="C27" s="16" t="s">
        <v>170</v>
      </c>
      <c r="D27" s="27" t="s">
        <v>157</v>
      </c>
      <c r="E27" s="28"/>
      <c r="F27" s="28"/>
      <c r="G27" s="28"/>
      <c r="H27" s="28"/>
      <c r="I27" s="29"/>
      <c r="J27" s="4">
        <v>90</v>
      </c>
      <c r="K27" s="4">
        <v>85</v>
      </c>
      <c r="L27" s="4">
        <v>85</v>
      </c>
      <c r="M27" s="4">
        <v>80</v>
      </c>
      <c r="N27" s="4">
        <v>0</v>
      </c>
      <c r="O27" s="4">
        <v>0</v>
      </c>
      <c r="P27" s="4">
        <v>0</v>
      </c>
      <c r="Q27" s="10">
        <f>SUM(J27:P27)/7</f>
        <v>48.571428571428569</v>
      </c>
    </row>
    <row r="28" spans="2:17" x14ac:dyDescent="0.25">
      <c r="B28" s="6">
        <f t="shared" si="1"/>
        <v>20</v>
      </c>
      <c r="C28" s="16" t="s">
        <v>163</v>
      </c>
      <c r="D28" s="27" t="s">
        <v>134</v>
      </c>
      <c r="E28" s="28"/>
      <c r="F28" s="28"/>
      <c r="G28" s="28"/>
      <c r="H28" s="28"/>
      <c r="I28" s="29"/>
      <c r="J28" s="4">
        <v>85</v>
      </c>
      <c r="K28" s="4">
        <v>75</v>
      </c>
      <c r="L28" s="4">
        <v>90</v>
      </c>
      <c r="M28" s="4">
        <v>90</v>
      </c>
      <c r="N28" s="4">
        <v>0</v>
      </c>
      <c r="O28" s="4">
        <v>0</v>
      </c>
      <c r="P28" s="4">
        <v>0</v>
      </c>
      <c r="Q28" s="10">
        <f>SUM(J28:P28)/7</f>
        <v>48.571428571428569</v>
      </c>
    </row>
    <row r="29" spans="2:17" x14ac:dyDescent="0.25">
      <c r="B29" s="6">
        <f t="shared" si="1"/>
        <v>21</v>
      </c>
      <c r="C29" s="16" t="s">
        <v>160</v>
      </c>
      <c r="D29" s="17" t="s">
        <v>135</v>
      </c>
      <c r="E29" s="17"/>
      <c r="F29" s="17"/>
      <c r="G29" s="17"/>
      <c r="H29" s="17"/>
      <c r="I29" s="17"/>
      <c r="J29" s="4">
        <v>90</v>
      </c>
      <c r="K29" s="4">
        <v>80</v>
      </c>
      <c r="L29" s="4">
        <v>90</v>
      </c>
      <c r="M29" s="4">
        <v>90</v>
      </c>
      <c r="N29" s="4">
        <v>0</v>
      </c>
      <c r="O29" s="4">
        <v>0</v>
      </c>
      <c r="P29" s="4">
        <v>0</v>
      </c>
      <c r="Q29" s="10">
        <f t="shared" si="0"/>
        <v>50</v>
      </c>
    </row>
    <row r="30" spans="2:17" x14ac:dyDescent="0.25">
      <c r="B30" s="6">
        <f t="shared" si="1"/>
        <v>22</v>
      </c>
      <c r="C30" s="16" t="s">
        <v>189</v>
      </c>
      <c r="D30" s="17" t="s">
        <v>153</v>
      </c>
      <c r="E30" s="17"/>
      <c r="F30" s="17"/>
      <c r="G30" s="17"/>
      <c r="H30" s="17"/>
      <c r="I30" s="17"/>
      <c r="J30" s="4">
        <v>85</v>
      </c>
      <c r="K30" s="4">
        <v>80</v>
      </c>
      <c r="L30" s="4">
        <v>90</v>
      </c>
      <c r="M30" s="4">
        <v>90</v>
      </c>
      <c r="N30" s="4">
        <v>0</v>
      </c>
      <c r="O30" s="4">
        <v>0</v>
      </c>
      <c r="P30" s="4">
        <v>0</v>
      </c>
      <c r="Q30" s="10">
        <f t="shared" si="0"/>
        <v>49.285714285714285</v>
      </c>
    </row>
    <row r="31" spans="2:17" x14ac:dyDescent="0.25">
      <c r="B31" s="6">
        <f t="shared" si="1"/>
        <v>23</v>
      </c>
      <c r="C31" s="16" t="s">
        <v>190</v>
      </c>
      <c r="D31" s="17" t="s">
        <v>154</v>
      </c>
      <c r="E31" s="17"/>
      <c r="F31" s="17"/>
      <c r="G31" s="17"/>
      <c r="H31" s="17"/>
      <c r="I31" s="17"/>
      <c r="J31" s="4">
        <v>80</v>
      </c>
      <c r="K31" s="4">
        <v>80</v>
      </c>
      <c r="L31" s="4">
        <v>90</v>
      </c>
      <c r="M31" s="4">
        <v>80</v>
      </c>
      <c r="N31" s="4">
        <v>0</v>
      </c>
      <c r="O31" s="4">
        <v>0</v>
      </c>
      <c r="P31" s="4">
        <v>0</v>
      </c>
      <c r="Q31" s="10">
        <f t="shared" si="0"/>
        <v>47.142857142857146</v>
      </c>
    </row>
    <row r="32" spans="2:17" x14ac:dyDescent="0.25">
      <c r="B32" s="6">
        <f t="shared" si="1"/>
        <v>24</v>
      </c>
      <c r="C32" s="16" t="s">
        <v>191</v>
      </c>
      <c r="D32" s="17" t="s">
        <v>142</v>
      </c>
      <c r="E32" s="17"/>
      <c r="F32" s="17"/>
      <c r="G32" s="17"/>
      <c r="H32" s="17"/>
      <c r="I32" s="17"/>
      <c r="J32" s="4">
        <v>80</v>
      </c>
      <c r="K32" s="4">
        <v>80</v>
      </c>
      <c r="L32" s="4">
        <v>90</v>
      </c>
      <c r="M32" s="4">
        <v>80</v>
      </c>
      <c r="N32" s="4">
        <v>0</v>
      </c>
      <c r="O32" s="4">
        <v>0</v>
      </c>
      <c r="P32" s="4">
        <v>0</v>
      </c>
      <c r="Q32" s="10">
        <f t="shared" si="0"/>
        <v>47.142857142857146</v>
      </c>
    </row>
    <row r="33" spans="2:17" x14ac:dyDescent="0.25">
      <c r="B33" s="6">
        <f t="shared" si="1"/>
        <v>25</v>
      </c>
      <c r="C33" s="16" t="s">
        <v>192</v>
      </c>
      <c r="D33" s="17" t="s">
        <v>148</v>
      </c>
      <c r="E33" s="17"/>
      <c r="F33" s="17"/>
      <c r="G33" s="17"/>
      <c r="H33" s="17"/>
      <c r="I33" s="17"/>
      <c r="J33" s="4">
        <v>80</v>
      </c>
      <c r="K33" s="4">
        <v>85</v>
      </c>
      <c r="L33" s="4">
        <v>90</v>
      </c>
      <c r="M33" s="4">
        <v>80</v>
      </c>
      <c r="N33" s="4">
        <v>0</v>
      </c>
      <c r="O33" s="4">
        <v>0</v>
      </c>
      <c r="P33" s="4">
        <v>0</v>
      </c>
      <c r="Q33" s="10">
        <f t="shared" si="0"/>
        <v>47.857142857142854</v>
      </c>
    </row>
    <row r="34" spans="2:17" x14ac:dyDescent="0.25">
      <c r="B34" s="6">
        <f t="shared" si="1"/>
        <v>26</v>
      </c>
      <c r="C34" s="16" t="s">
        <v>161</v>
      </c>
      <c r="D34" s="17" t="s">
        <v>136</v>
      </c>
      <c r="E34" s="17"/>
      <c r="F34" s="17"/>
      <c r="G34" s="17"/>
      <c r="H34" s="17"/>
      <c r="I34" s="17"/>
      <c r="J34" s="4">
        <v>90</v>
      </c>
      <c r="K34" s="4">
        <v>80</v>
      </c>
      <c r="L34" s="4">
        <v>90</v>
      </c>
      <c r="M34" s="4">
        <v>90</v>
      </c>
      <c r="N34" s="4">
        <v>0</v>
      </c>
      <c r="O34" s="4">
        <v>0</v>
      </c>
      <c r="P34" s="4">
        <v>0</v>
      </c>
      <c r="Q34" s="10">
        <f t="shared" si="0"/>
        <v>50</v>
      </c>
    </row>
    <row r="35" spans="2:17" x14ac:dyDescent="0.25">
      <c r="B35" s="6">
        <f t="shared" si="1"/>
        <v>27</v>
      </c>
      <c r="C35" s="16" t="s">
        <v>162</v>
      </c>
      <c r="D35" s="17" t="s">
        <v>133</v>
      </c>
      <c r="E35" s="17"/>
      <c r="F35" s="17"/>
      <c r="G35" s="17"/>
      <c r="H35" s="17"/>
      <c r="I35" s="17"/>
      <c r="J35" s="4">
        <v>90</v>
      </c>
      <c r="K35" s="4">
        <v>85</v>
      </c>
      <c r="L35" s="4">
        <v>90</v>
      </c>
      <c r="M35" s="4">
        <v>90</v>
      </c>
      <c r="N35" s="4">
        <v>0</v>
      </c>
      <c r="O35" s="4">
        <v>0</v>
      </c>
      <c r="P35" s="4">
        <v>0</v>
      </c>
      <c r="Q35" s="10">
        <f t="shared" si="0"/>
        <v>50.714285714285715</v>
      </c>
    </row>
    <row r="36" spans="2:17" x14ac:dyDescent="0.25">
      <c r="B36" s="6">
        <f t="shared" si="1"/>
        <v>28</v>
      </c>
      <c r="C36" s="16" t="s">
        <v>193</v>
      </c>
      <c r="D36" s="17" t="s">
        <v>150</v>
      </c>
      <c r="E36" s="17"/>
      <c r="F36" s="17"/>
      <c r="G36" s="17"/>
      <c r="H36" s="17"/>
      <c r="I36" s="17"/>
      <c r="J36" s="4">
        <v>85</v>
      </c>
      <c r="K36" s="4">
        <v>80</v>
      </c>
      <c r="L36" s="4">
        <v>90</v>
      </c>
      <c r="M36" s="4">
        <v>80</v>
      </c>
      <c r="N36" s="4">
        <v>0</v>
      </c>
      <c r="O36" s="4">
        <v>0</v>
      </c>
      <c r="P36" s="4">
        <v>0</v>
      </c>
      <c r="Q36" s="10">
        <f t="shared" si="0"/>
        <v>47.857142857142854</v>
      </c>
    </row>
    <row r="37" spans="2:17" x14ac:dyDescent="0.25">
      <c r="B37" s="6">
        <v>29</v>
      </c>
      <c r="C37" s="16" t="s">
        <v>194</v>
      </c>
      <c r="D37" s="17" t="s">
        <v>149</v>
      </c>
      <c r="E37" s="17"/>
      <c r="F37" s="17"/>
      <c r="G37" s="17"/>
      <c r="H37" s="17"/>
      <c r="I37" s="17"/>
      <c r="J37" s="4">
        <v>80</v>
      </c>
      <c r="K37" s="4">
        <v>80</v>
      </c>
      <c r="L37" s="4">
        <v>90</v>
      </c>
      <c r="M37" s="4">
        <v>80</v>
      </c>
      <c r="N37" s="4"/>
      <c r="O37" s="4"/>
      <c r="P37" s="4"/>
      <c r="Q37" s="10">
        <f t="shared" si="0"/>
        <v>47.142857142857146</v>
      </c>
    </row>
    <row r="38" spans="2:17" x14ac:dyDescent="0.25">
      <c r="B38" s="6"/>
      <c r="C38" s="6"/>
      <c r="D38" s="18"/>
      <c r="E38" s="19"/>
      <c r="F38" s="19"/>
      <c r="G38" s="19"/>
      <c r="H38" s="19"/>
      <c r="I38" s="20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 x14ac:dyDescent="0.25">
      <c r="B39" s="6"/>
      <c r="C39" s="6"/>
      <c r="D39" s="17"/>
      <c r="E39" s="17"/>
      <c r="F39" s="17"/>
      <c r="G39" s="17"/>
      <c r="H39" s="17"/>
      <c r="I39" s="17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 x14ac:dyDescent="0.25">
      <c r="B40" s="6"/>
      <c r="C40" s="6"/>
      <c r="D40" s="17"/>
      <c r="E40" s="17"/>
      <c r="F40" s="17"/>
      <c r="G40" s="17"/>
      <c r="H40" s="17"/>
      <c r="I40" s="17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x14ac:dyDescent="0.25">
      <c r="B41" s="6"/>
      <c r="C41" s="6"/>
      <c r="D41" s="17"/>
      <c r="E41" s="17"/>
      <c r="F41" s="17"/>
      <c r="G41" s="17"/>
      <c r="H41" s="17"/>
      <c r="I41" s="17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25">
      <c r="B42" s="6"/>
      <c r="C42" s="6"/>
      <c r="D42" s="17"/>
      <c r="E42" s="17"/>
      <c r="F42" s="17"/>
      <c r="G42" s="17"/>
      <c r="H42" s="17"/>
      <c r="I42" s="17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25">
      <c r="B43" s="6"/>
      <c r="C43" s="6"/>
      <c r="D43" s="17"/>
      <c r="E43" s="17"/>
      <c r="F43" s="17"/>
      <c r="G43" s="17"/>
      <c r="H43" s="17"/>
      <c r="I43" s="17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25">
      <c r="B44" s="6"/>
      <c r="C44" s="6"/>
      <c r="D44" s="17"/>
      <c r="E44" s="17"/>
      <c r="F44" s="17"/>
      <c r="G44" s="17"/>
      <c r="H44" s="17"/>
      <c r="I44" s="17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25">
      <c r="B45" s="6"/>
      <c r="C45" s="7"/>
      <c r="D45" s="17"/>
      <c r="E45" s="17"/>
      <c r="F45" s="17"/>
      <c r="G45" s="17"/>
      <c r="H45" s="17"/>
      <c r="I45" s="17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25">
      <c r="B46" s="6"/>
      <c r="C46" s="7"/>
      <c r="D46" s="17"/>
      <c r="E46" s="17"/>
      <c r="F46" s="17"/>
      <c r="G46" s="17"/>
      <c r="H46" s="17"/>
      <c r="I46" s="17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25">
      <c r="B47" s="6"/>
      <c r="C47" s="7"/>
      <c r="D47" s="17"/>
      <c r="E47" s="17"/>
      <c r="F47" s="17"/>
      <c r="G47" s="17"/>
      <c r="H47" s="17"/>
      <c r="I47" s="17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25">
      <c r="B48" s="6"/>
      <c r="C48" s="7"/>
      <c r="D48" s="17"/>
      <c r="E48" s="17"/>
      <c r="F48" s="17"/>
      <c r="G48" s="17"/>
      <c r="H48" s="17"/>
      <c r="I48" s="17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25">
      <c r="B49" s="6"/>
      <c r="C49" s="7"/>
      <c r="D49" s="17"/>
      <c r="E49" s="17"/>
      <c r="F49" s="17"/>
      <c r="G49" s="17"/>
      <c r="H49" s="17"/>
      <c r="I49" s="17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25">
      <c r="B50" s="6"/>
      <c r="C50" s="7"/>
      <c r="D50" s="17"/>
      <c r="E50" s="17"/>
      <c r="F50" s="17"/>
      <c r="G50" s="17"/>
      <c r="H50" s="17"/>
      <c r="I50" s="17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25">
      <c r="B51" s="6"/>
      <c r="C51" s="7"/>
      <c r="D51" s="17"/>
      <c r="E51" s="17"/>
      <c r="F51" s="17"/>
      <c r="G51" s="17"/>
      <c r="H51" s="17"/>
      <c r="I51" s="17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25">
      <c r="B52" s="6"/>
      <c r="C52" s="7"/>
      <c r="D52" s="17"/>
      <c r="E52" s="17"/>
      <c r="F52" s="17"/>
      <c r="G52" s="17"/>
      <c r="H52" s="17"/>
      <c r="I52" s="17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25">
      <c r="B53" s="6"/>
      <c r="C53" s="3"/>
      <c r="D53" s="35"/>
      <c r="E53" s="36"/>
      <c r="F53" s="36"/>
      <c r="G53" s="36"/>
      <c r="H53" s="36"/>
      <c r="I53" s="37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25">
      <c r="C54" s="31"/>
      <c r="D54" s="31"/>
      <c r="E54" s="1"/>
      <c r="H54" s="38" t="s">
        <v>19</v>
      </c>
      <c r="I54" s="38"/>
      <c r="J54" s="11">
        <f>COUNTIF(J9:J53,"&gt;=70")</f>
        <v>26</v>
      </c>
      <c r="K54" s="11">
        <f t="shared" ref="K54:P54" si="3">COUNTIF(K9:K53,"&gt;=70")</f>
        <v>28</v>
      </c>
      <c r="L54" s="11">
        <f t="shared" si="3"/>
        <v>28</v>
      </c>
      <c r="M54" s="11">
        <f t="shared" si="3"/>
        <v>28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25">
      <c r="C55" s="31"/>
      <c r="D55" s="31"/>
      <c r="E55" s="8"/>
      <c r="H55" s="39" t="s">
        <v>20</v>
      </c>
      <c r="I55" s="39"/>
      <c r="J55" s="12">
        <f>COUNTIF(J9:J53,"&lt;70")</f>
        <v>3</v>
      </c>
      <c r="K55" s="12">
        <f t="shared" ref="K55:Q55" si="5">COUNTIF(K9:K53,"&lt;70")</f>
        <v>1</v>
      </c>
      <c r="L55" s="12">
        <f t="shared" si="5"/>
        <v>1</v>
      </c>
      <c r="M55" s="12">
        <f t="shared" si="5"/>
        <v>1</v>
      </c>
      <c r="N55" s="12">
        <f t="shared" si="5"/>
        <v>28</v>
      </c>
      <c r="O55" s="12">
        <f t="shared" si="5"/>
        <v>28</v>
      </c>
      <c r="P55" s="12">
        <f t="shared" si="5"/>
        <v>28</v>
      </c>
      <c r="Q55" s="12">
        <f t="shared" si="5"/>
        <v>45</v>
      </c>
    </row>
    <row r="56" spans="2:17" x14ac:dyDescent="0.25">
      <c r="C56" s="31"/>
      <c r="D56" s="31"/>
      <c r="E56" s="31"/>
      <c r="H56" s="39" t="s">
        <v>21</v>
      </c>
      <c r="I56" s="39"/>
      <c r="J56" s="12">
        <f>COUNT(J9:J53)</f>
        <v>29</v>
      </c>
      <c r="K56" s="12">
        <f t="shared" ref="K56:Q56" si="6">COUNT(K9:K53)</f>
        <v>29</v>
      </c>
      <c r="L56" s="12">
        <f t="shared" si="6"/>
        <v>29</v>
      </c>
      <c r="M56" s="12">
        <f t="shared" si="6"/>
        <v>29</v>
      </c>
      <c r="N56" s="12">
        <f t="shared" si="6"/>
        <v>28</v>
      </c>
      <c r="O56" s="12">
        <f t="shared" si="6"/>
        <v>28</v>
      </c>
      <c r="P56" s="12">
        <f t="shared" si="6"/>
        <v>28</v>
      </c>
      <c r="Q56" s="12">
        <f t="shared" si="6"/>
        <v>45</v>
      </c>
    </row>
    <row r="57" spans="2:17" x14ac:dyDescent="0.25">
      <c r="C57" s="31"/>
      <c r="D57" s="31"/>
      <c r="E57" s="1"/>
      <c r="H57" s="30" t="s">
        <v>16</v>
      </c>
      <c r="I57" s="30"/>
      <c r="J57" s="13">
        <f>J54/J56</f>
        <v>0.89655172413793105</v>
      </c>
      <c r="K57" s="14">
        <f t="shared" ref="K57:Q57" si="7">K54/K56</f>
        <v>0.96551724137931039</v>
      </c>
      <c r="L57" s="14">
        <f t="shared" si="7"/>
        <v>0.96551724137931039</v>
      </c>
      <c r="M57" s="14">
        <f t="shared" si="7"/>
        <v>0.96551724137931039</v>
      </c>
      <c r="N57" s="14">
        <f t="shared" si="7"/>
        <v>0</v>
      </c>
      <c r="O57" s="14">
        <f t="shared" si="7"/>
        <v>0</v>
      </c>
      <c r="P57" s="14">
        <f t="shared" si="7"/>
        <v>0</v>
      </c>
      <c r="Q57" s="14">
        <f t="shared" si="7"/>
        <v>0</v>
      </c>
    </row>
    <row r="58" spans="2:17" x14ac:dyDescent="0.25">
      <c r="C58" s="31"/>
      <c r="D58" s="31"/>
      <c r="E58" s="1"/>
      <c r="H58" s="30" t="s">
        <v>17</v>
      </c>
      <c r="I58" s="30"/>
      <c r="J58" s="13">
        <f>J55/J56</f>
        <v>0.10344827586206896</v>
      </c>
      <c r="K58" s="13">
        <f t="shared" ref="K58:Q58" si="8">K55/K56</f>
        <v>3.4482758620689655E-2</v>
      </c>
      <c r="L58" s="14">
        <f t="shared" si="8"/>
        <v>3.4482758620689655E-2</v>
      </c>
      <c r="M58" s="14">
        <f t="shared" si="8"/>
        <v>3.4482758620689655E-2</v>
      </c>
      <c r="N58" s="14">
        <f t="shared" si="8"/>
        <v>1</v>
      </c>
      <c r="O58" s="14">
        <f t="shared" si="8"/>
        <v>1</v>
      </c>
      <c r="P58" s="14">
        <f t="shared" si="8"/>
        <v>1</v>
      </c>
      <c r="Q58" s="14">
        <f t="shared" si="8"/>
        <v>1</v>
      </c>
    </row>
    <row r="59" spans="2:17" x14ac:dyDescent="0.25">
      <c r="C59" s="31"/>
      <c r="D59" s="31"/>
      <c r="E59" s="8"/>
    </row>
    <row r="60" spans="2:17" x14ac:dyDescent="0.25">
      <c r="C60" s="1"/>
      <c r="D60" s="1"/>
      <c r="E60" s="8"/>
    </row>
    <row r="61" spans="2:17" x14ac:dyDescent="0.25">
      <c r="J61" s="34"/>
      <c r="K61" s="34"/>
      <c r="L61" s="34"/>
      <c r="M61" s="34"/>
      <c r="N61" s="34"/>
      <c r="O61" s="34"/>
      <c r="P61" s="34"/>
    </row>
    <row r="62" spans="2:17" x14ac:dyDescent="0.25">
      <c r="J62" s="33" t="s">
        <v>18</v>
      </c>
      <c r="K62" s="33"/>
      <c r="L62" s="33"/>
      <c r="M62" s="33"/>
      <c r="N62" s="33"/>
      <c r="O62" s="33"/>
      <c r="P62" s="33"/>
    </row>
  </sheetData>
  <sortState xmlns:xlrd2="http://schemas.microsoft.com/office/spreadsheetml/2017/richdata2" ref="D9:I38">
    <sortCondition ref="D9:D38"/>
  </sortState>
  <mergeCells count="67">
    <mergeCell ref="J62:P62"/>
    <mergeCell ref="C55:D55"/>
    <mergeCell ref="J61:P61"/>
    <mergeCell ref="D47:I47"/>
    <mergeCell ref="C54:D54"/>
    <mergeCell ref="D49:I49"/>
    <mergeCell ref="D50:I50"/>
    <mergeCell ref="D51:I51"/>
    <mergeCell ref="D52:I52"/>
    <mergeCell ref="D53:I53"/>
    <mergeCell ref="C59:D59"/>
    <mergeCell ref="C57:D57"/>
    <mergeCell ref="C56:E56"/>
    <mergeCell ref="H54:I54"/>
    <mergeCell ref="H55:I55"/>
    <mergeCell ref="H56:I56"/>
    <mergeCell ref="H58:I58"/>
    <mergeCell ref="D19:I19"/>
    <mergeCell ref="I6:J6"/>
    <mergeCell ref="K6:P6"/>
    <mergeCell ref="D11:I11"/>
    <mergeCell ref="D12:I12"/>
    <mergeCell ref="D13:I13"/>
    <mergeCell ref="D21:I21"/>
    <mergeCell ref="D48:I48"/>
    <mergeCell ref="D32:I32"/>
    <mergeCell ref="D33:I33"/>
    <mergeCell ref="D34:I34"/>
    <mergeCell ref="D35:I35"/>
    <mergeCell ref="D36:I36"/>
    <mergeCell ref="C58:D58"/>
    <mergeCell ref="D18:I18"/>
    <mergeCell ref="H57:I57"/>
    <mergeCell ref="D46:I46"/>
    <mergeCell ref="D27:I27"/>
    <mergeCell ref="D28:I28"/>
    <mergeCell ref="D29:I29"/>
    <mergeCell ref="D30:I30"/>
    <mergeCell ref="D39:I39"/>
    <mergeCell ref="D40:I40"/>
    <mergeCell ref="D41:I41"/>
    <mergeCell ref="D42:I42"/>
    <mergeCell ref="D43:I43"/>
    <mergeCell ref="D31:I31"/>
    <mergeCell ref="B2:P2"/>
    <mergeCell ref="D45:I45"/>
    <mergeCell ref="D8:I8"/>
    <mergeCell ref="D20:I20"/>
    <mergeCell ref="C3:P3"/>
    <mergeCell ref="D4:G4"/>
    <mergeCell ref="J4:K4"/>
    <mergeCell ref="N4:O4"/>
    <mergeCell ref="D6:G6"/>
    <mergeCell ref="D26:I26"/>
    <mergeCell ref="D25:I25"/>
    <mergeCell ref="D24:I24"/>
    <mergeCell ref="D14:I14"/>
    <mergeCell ref="D9:I9"/>
    <mergeCell ref="D10:I10"/>
    <mergeCell ref="D22:I22"/>
    <mergeCell ref="D15:I15"/>
    <mergeCell ref="D16:I16"/>
    <mergeCell ref="D17:I17"/>
    <mergeCell ref="D44:I44"/>
    <mergeCell ref="D37:I37"/>
    <mergeCell ref="D38:I38"/>
    <mergeCell ref="D23:I23"/>
  </mergeCells>
  <phoneticPr fontId="6" type="noConversion"/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R62"/>
  <sheetViews>
    <sheetView topLeftCell="A5" zoomScale="106" zoomScaleNormal="106" workbookViewId="0">
      <selection activeCell="R18" sqref="R18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21" t="s">
        <v>9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"/>
      <c r="R2" s="2"/>
    </row>
    <row r="3" spans="2:18" x14ac:dyDescent="0.25">
      <c r="C3" s="23" t="s">
        <v>8</v>
      </c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1"/>
      <c r="R3" s="1"/>
    </row>
    <row r="4" spans="2:18" x14ac:dyDescent="0.25">
      <c r="C4" t="s">
        <v>0</v>
      </c>
      <c r="D4" s="24" t="s">
        <v>127</v>
      </c>
      <c r="E4" s="24"/>
      <c r="F4" s="24"/>
      <c r="G4" s="24"/>
      <c r="I4" t="s">
        <v>1</v>
      </c>
      <c r="J4" s="25" t="s">
        <v>128</v>
      </c>
      <c r="K4" s="25"/>
      <c r="M4" t="s">
        <v>2</v>
      </c>
      <c r="N4" s="26">
        <v>45300</v>
      </c>
      <c r="O4" s="26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5" t="s">
        <v>126</v>
      </c>
      <c r="E6" s="25"/>
      <c r="F6" s="25"/>
      <c r="G6" s="25"/>
      <c r="I6" s="31" t="s">
        <v>22</v>
      </c>
      <c r="J6" s="31"/>
      <c r="K6" s="32" t="s">
        <v>24</v>
      </c>
      <c r="L6" s="32"/>
      <c r="M6" s="32"/>
      <c r="N6" s="32"/>
      <c r="O6" s="32"/>
      <c r="P6" s="32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22" t="s">
        <v>5</v>
      </c>
      <c r="E8" s="22"/>
      <c r="F8" s="22"/>
      <c r="G8" s="22"/>
      <c r="H8" s="22"/>
      <c r="I8" s="22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6" t="s">
        <v>27</v>
      </c>
      <c r="D9" s="17" t="s">
        <v>174</v>
      </c>
      <c r="E9" s="17"/>
      <c r="F9" s="17"/>
      <c r="G9" s="17"/>
      <c r="H9" s="17"/>
      <c r="I9" s="17"/>
      <c r="J9" s="4">
        <v>80</v>
      </c>
      <c r="K9" s="4">
        <v>80</v>
      </c>
      <c r="L9" s="4">
        <v>75</v>
      </c>
      <c r="M9" s="4">
        <v>80</v>
      </c>
      <c r="N9" s="4">
        <v>80</v>
      </c>
      <c r="O9" s="4">
        <v>0</v>
      </c>
      <c r="P9" s="4">
        <v>0</v>
      </c>
      <c r="Q9" s="10">
        <f>SUM(J9:P9)/7</f>
        <v>56.428571428571431</v>
      </c>
    </row>
    <row r="10" spans="2:18" x14ac:dyDescent="0.25">
      <c r="B10" s="6">
        <f>B9+1</f>
        <v>2</v>
      </c>
      <c r="C10" s="6" t="s">
        <v>173</v>
      </c>
      <c r="D10" s="17" t="s">
        <v>71</v>
      </c>
      <c r="E10" s="17"/>
      <c r="F10" s="17"/>
      <c r="G10" s="17"/>
      <c r="H10" s="17"/>
      <c r="I10" s="17"/>
      <c r="J10" s="4">
        <v>75</v>
      </c>
      <c r="K10" s="4">
        <v>80</v>
      </c>
      <c r="L10" s="4">
        <v>90</v>
      </c>
      <c r="M10" s="4">
        <v>80</v>
      </c>
      <c r="N10" s="4">
        <v>80</v>
      </c>
      <c r="O10" s="4">
        <v>0</v>
      </c>
      <c r="P10" s="4">
        <v>0</v>
      </c>
      <c r="Q10" s="10">
        <f t="shared" ref="Q10:Q48" si="0">SUM(J10:P10)/7</f>
        <v>57.857142857142854</v>
      </c>
    </row>
    <row r="11" spans="2:18" x14ac:dyDescent="0.25">
      <c r="B11" s="6">
        <f t="shared" ref="B11:B53" si="1">B10+1</f>
        <v>3</v>
      </c>
      <c r="C11" s="6" t="s">
        <v>28</v>
      </c>
      <c r="D11" s="17" t="s">
        <v>72</v>
      </c>
      <c r="E11" s="17"/>
      <c r="F11" s="17"/>
      <c r="G11" s="17"/>
      <c r="H11" s="17"/>
      <c r="I11" s="17"/>
      <c r="J11" s="4">
        <v>90</v>
      </c>
      <c r="K11" s="4">
        <v>90</v>
      </c>
      <c r="L11" s="4">
        <v>90</v>
      </c>
      <c r="M11" s="4">
        <v>80</v>
      </c>
      <c r="N11" s="4">
        <v>80</v>
      </c>
      <c r="O11" s="4">
        <v>0</v>
      </c>
      <c r="P11" s="4">
        <v>0</v>
      </c>
      <c r="Q11" s="10">
        <f t="shared" si="0"/>
        <v>61.428571428571431</v>
      </c>
    </row>
    <row r="12" spans="2:18" x14ac:dyDescent="0.25">
      <c r="B12" s="6">
        <f t="shared" si="1"/>
        <v>4</v>
      </c>
      <c r="C12" s="6" t="s">
        <v>29</v>
      </c>
      <c r="D12" s="17" t="s">
        <v>73</v>
      </c>
      <c r="E12" s="17"/>
      <c r="F12" s="17"/>
      <c r="G12" s="17"/>
      <c r="H12" s="17"/>
      <c r="I12" s="17"/>
      <c r="J12" s="4">
        <v>85</v>
      </c>
      <c r="K12" s="4">
        <v>85</v>
      </c>
      <c r="L12" s="4">
        <v>90</v>
      </c>
      <c r="M12" s="4">
        <v>85</v>
      </c>
      <c r="N12" s="4">
        <v>85</v>
      </c>
      <c r="O12" s="4">
        <v>0</v>
      </c>
      <c r="P12" s="4">
        <v>0</v>
      </c>
      <c r="Q12" s="10">
        <f t="shared" si="0"/>
        <v>61.428571428571431</v>
      </c>
    </row>
    <row r="13" spans="2:18" x14ac:dyDescent="0.25">
      <c r="B13" s="6">
        <f t="shared" si="1"/>
        <v>5</v>
      </c>
      <c r="C13" s="6" t="s">
        <v>30</v>
      </c>
      <c r="D13" s="17" t="s">
        <v>74</v>
      </c>
      <c r="E13" s="17"/>
      <c r="F13" s="17"/>
      <c r="G13" s="17"/>
      <c r="H13" s="17"/>
      <c r="I13" s="17"/>
      <c r="J13" s="4">
        <v>90</v>
      </c>
      <c r="K13" s="4">
        <v>90</v>
      </c>
      <c r="L13" s="4">
        <v>85</v>
      </c>
      <c r="M13" s="4">
        <v>80</v>
      </c>
      <c r="N13" s="4">
        <v>85</v>
      </c>
      <c r="O13" s="4">
        <v>0</v>
      </c>
      <c r="P13" s="4">
        <v>0</v>
      </c>
      <c r="Q13" s="10">
        <f t="shared" si="0"/>
        <v>61.428571428571431</v>
      </c>
    </row>
    <row r="14" spans="2:18" x14ac:dyDescent="0.25">
      <c r="B14" s="6">
        <f t="shared" si="1"/>
        <v>6</v>
      </c>
      <c r="C14" s="6" t="s">
        <v>31</v>
      </c>
      <c r="D14" s="17" t="s">
        <v>75</v>
      </c>
      <c r="E14" s="17"/>
      <c r="F14" s="17"/>
      <c r="G14" s="17"/>
      <c r="H14" s="17"/>
      <c r="I14" s="17"/>
      <c r="J14" s="4">
        <v>75</v>
      </c>
      <c r="K14" s="4">
        <v>75</v>
      </c>
      <c r="L14" s="4">
        <v>90</v>
      </c>
      <c r="M14" s="4">
        <v>80</v>
      </c>
      <c r="N14" s="4">
        <v>80</v>
      </c>
      <c r="O14" s="4">
        <v>0</v>
      </c>
      <c r="P14" s="4">
        <v>0</v>
      </c>
      <c r="Q14" s="10">
        <f t="shared" si="0"/>
        <v>57.142857142857146</v>
      </c>
    </row>
    <row r="15" spans="2:18" x14ac:dyDescent="0.25">
      <c r="B15" s="6">
        <f t="shared" si="1"/>
        <v>7</v>
      </c>
      <c r="C15" s="6" t="s">
        <v>32</v>
      </c>
      <c r="D15" s="17" t="s">
        <v>76</v>
      </c>
      <c r="E15" s="17"/>
      <c r="F15" s="17"/>
      <c r="G15" s="17"/>
      <c r="H15" s="17"/>
      <c r="I15" s="17"/>
      <c r="J15" s="4">
        <v>90</v>
      </c>
      <c r="K15" s="4">
        <v>90</v>
      </c>
      <c r="L15" s="4">
        <v>95</v>
      </c>
      <c r="M15" s="4">
        <v>100</v>
      </c>
      <c r="N15" s="4">
        <v>100</v>
      </c>
      <c r="O15" s="4">
        <v>0</v>
      </c>
      <c r="P15" s="4">
        <v>0</v>
      </c>
      <c r="Q15" s="10">
        <f t="shared" si="0"/>
        <v>67.857142857142861</v>
      </c>
    </row>
    <row r="16" spans="2:18" x14ac:dyDescent="0.25">
      <c r="B16" s="6">
        <f t="shared" si="1"/>
        <v>8</v>
      </c>
      <c r="C16" s="6" t="s">
        <v>78</v>
      </c>
      <c r="D16" s="17" t="s">
        <v>77</v>
      </c>
      <c r="E16" s="17"/>
      <c r="F16" s="17"/>
      <c r="G16" s="17"/>
      <c r="H16" s="17"/>
      <c r="I16" s="17"/>
      <c r="J16" s="4">
        <v>0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0</v>
      </c>
    </row>
    <row r="17" spans="2:17" x14ac:dyDescent="0.25">
      <c r="B17" s="6">
        <f t="shared" si="1"/>
        <v>9</v>
      </c>
      <c r="C17" s="6" t="s">
        <v>33</v>
      </c>
      <c r="D17" s="17" t="s">
        <v>25</v>
      </c>
      <c r="E17" s="17"/>
      <c r="F17" s="17"/>
      <c r="G17" s="17"/>
      <c r="H17" s="17"/>
      <c r="I17" s="17"/>
      <c r="J17" s="4">
        <v>0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0</v>
      </c>
    </row>
    <row r="18" spans="2:17" x14ac:dyDescent="0.25">
      <c r="B18" s="6">
        <f t="shared" si="1"/>
        <v>10</v>
      </c>
      <c r="C18" s="6" t="s">
        <v>80</v>
      </c>
      <c r="D18" s="17" t="s">
        <v>79</v>
      </c>
      <c r="E18" s="17"/>
      <c r="F18" s="17"/>
      <c r="G18" s="17"/>
      <c r="H18" s="17"/>
      <c r="I18" s="17"/>
      <c r="J18" s="4">
        <v>80</v>
      </c>
      <c r="K18" s="4">
        <v>80</v>
      </c>
      <c r="L18" s="4">
        <v>90</v>
      </c>
      <c r="M18" s="4">
        <v>90</v>
      </c>
      <c r="N18" s="4">
        <v>90</v>
      </c>
      <c r="O18" s="4">
        <v>0</v>
      </c>
      <c r="P18" s="4">
        <v>0</v>
      </c>
      <c r="Q18" s="10">
        <f t="shared" si="0"/>
        <v>61.428571428571431</v>
      </c>
    </row>
    <row r="19" spans="2:17" x14ac:dyDescent="0.25">
      <c r="B19" s="6">
        <f t="shared" si="1"/>
        <v>11</v>
      </c>
      <c r="C19" s="6" t="s">
        <v>82</v>
      </c>
      <c r="D19" s="17" t="s">
        <v>81</v>
      </c>
      <c r="E19" s="17"/>
      <c r="F19" s="17"/>
      <c r="G19" s="17"/>
      <c r="H19" s="17"/>
      <c r="I19" s="17"/>
      <c r="J19" s="4">
        <v>100</v>
      </c>
      <c r="K19" s="4">
        <v>95</v>
      </c>
      <c r="L19" s="4">
        <v>100</v>
      </c>
      <c r="M19" s="4">
        <v>100</v>
      </c>
      <c r="N19" s="4">
        <v>100</v>
      </c>
      <c r="O19" s="4">
        <v>0</v>
      </c>
      <c r="P19" s="4">
        <v>0</v>
      </c>
      <c r="Q19" s="10">
        <f t="shared" si="0"/>
        <v>70.714285714285708</v>
      </c>
    </row>
    <row r="20" spans="2:17" x14ac:dyDescent="0.25">
      <c r="B20" s="6">
        <f t="shared" si="1"/>
        <v>12</v>
      </c>
      <c r="C20" s="6" t="s">
        <v>84</v>
      </c>
      <c r="D20" s="17" t="s">
        <v>83</v>
      </c>
      <c r="E20" s="17"/>
      <c r="F20" s="17"/>
      <c r="G20" s="17"/>
      <c r="H20" s="17"/>
      <c r="I20" s="17"/>
      <c r="J20" s="4">
        <v>80</v>
      </c>
      <c r="K20" s="4">
        <v>80</v>
      </c>
      <c r="L20" s="4">
        <v>90</v>
      </c>
      <c r="M20" s="4">
        <v>80</v>
      </c>
      <c r="N20" s="4">
        <v>75</v>
      </c>
      <c r="O20" s="4">
        <v>0</v>
      </c>
      <c r="P20" s="4">
        <v>0</v>
      </c>
      <c r="Q20" s="10">
        <f t="shared" si="0"/>
        <v>57.857142857142854</v>
      </c>
    </row>
    <row r="21" spans="2:17" x14ac:dyDescent="0.25">
      <c r="B21" s="6">
        <f t="shared" si="1"/>
        <v>13</v>
      </c>
      <c r="C21" s="6" t="s">
        <v>86</v>
      </c>
      <c r="D21" s="17" t="s">
        <v>85</v>
      </c>
      <c r="E21" s="17"/>
      <c r="F21" s="17"/>
      <c r="G21" s="17"/>
      <c r="H21" s="17"/>
      <c r="I21" s="17"/>
      <c r="J21" s="4">
        <v>90</v>
      </c>
      <c r="K21" s="4">
        <v>90</v>
      </c>
      <c r="L21" s="4">
        <v>90</v>
      </c>
      <c r="M21" s="4">
        <v>80</v>
      </c>
      <c r="N21" s="4">
        <v>80</v>
      </c>
      <c r="O21" s="4">
        <v>0</v>
      </c>
      <c r="P21" s="4">
        <v>0</v>
      </c>
      <c r="Q21" s="10">
        <f t="shared" si="0"/>
        <v>61.428571428571431</v>
      </c>
    </row>
    <row r="22" spans="2:17" x14ac:dyDescent="0.25">
      <c r="B22" s="6">
        <f t="shared" si="1"/>
        <v>14</v>
      </c>
      <c r="C22" s="6" t="s">
        <v>88</v>
      </c>
      <c r="D22" s="17" t="s">
        <v>87</v>
      </c>
      <c r="E22" s="17"/>
      <c r="F22" s="17"/>
      <c r="G22" s="17"/>
      <c r="H22" s="17"/>
      <c r="I22" s="17"/>
      <c r="J22" s="4">
        <v>100</v>
      </c>
      <c r="K22" s="4">
        <v>95</v>
      </c>
      <c r="L22" s="4">
        <v>100</v>
      </c>
      <c r="M22" s="4">
        <v>100</v>
      </c>
      <c r="N22" s="4">
        <v>100</v>
      </c>
      <c r="O22" s="4">
        <v>0</v>
      </c>
      <c r="P22" s="4">
        <v>0</v>
      </c>
      <c r="Q22" s="10">
        <f t="shared" si="0"/>
        <v>70.714285714285708</v>
      </c>
    </row>
    <row r="23" spans="2:17" x14ac:dyDescent="0.25">
      <c r="B23" s="6">
        <f t="shared" si="1"/>
        <v>15</v>
      </c>
      <c r="C23" s="6" t="s">
        <v>89</v>
      </c>
      <c r="D23" s="17" t="s">
        <v>26</v>
      </c>
      <c r="E23" s="17"/>
      <c r="F23" s="17"/>
      <c r="G23" s="17"/>
      <c r="H23" s="17"/>
      <c r="I23" s="17"/>
      <c r="J23" s="4">
        <v>100</v>
      </c>
      <c r="K23" s="4">
        <v>95</v>
      </c>
      <c r="L23" s="4">
        <v>100</v>
      </c>
      <c r="M23" s="4">
        <v>100</v>
      </c>
      <c r="N23" s="4">
        <v>100</v>
      </c>
      <c r="O23" s="4">
        <v>0</v>
      </c>
      <c r="P23" s="4">
        <v>0</v>
      </c>
      <c r="Q23" s="10">
        <f t="shared" si="0"/>
        <v>70.714285714285708</v>
      </c>
    </row>
    <row r="24" spans="2:17" x14ac:dyDescent="0.25">
      <c r="B24" s="6">
        <f t="shared" si="1"/>
        <v>16</v>
      </c>
      <c r="C24" s="6" t="s">
        <v>91</v>
      </c>
      <c r="D24" s="17" t="s">
        <v>90</v>
      </c>
      <c r="E24" s="17"/>
      <c r="F24" s="17"/>
      <c r="G24" s="17"/>
      <c r="H24" s="17"/>
      <c r="I24" s="17"/>
      <c r="J24" s="4">
        <v>75</v>
      </c>
      <c r="K24" s="4">
        <v>75</v>
      </c>
      <c r="L24" s="4">
        <v>75</v>
      </c>
      <c r="M24" s="4">
        <v>80</v>
      </c>
      <c r="N24" s="4">
        <v>80</v>
      </c>
      <c r="O24" s="4">
        <v>0</v>
      </c>
      <c r="P24" s="4">
        <v>0</v>
      </c>
      <c r="Q24" s="10">
        <f t="shared" si="0"/>
        <v>55</v>
      </c>
    </row>
    <row r="25" spans="2:17" x14ac:dyDescent="0.25">
      <c r="B25" s="6">
        <f t="shared" si="1"/>
        <v>17</v>
      </c>
      <c r="C25" s="6" t="s">
        <v>93</v>
      </c>
      <c r="D25" s="17" t="s">
        <v>92</v>
      </c>
      <c r="E25" s="17"/>
      <c r="F25" s="17"/>
      <c r="G25" s="17"/>
      <c r="H25" s="17"/>
      <c r="I25" s="17"/>
      <c r="J25" s="4">
        <v>90</v>
      </c>
      <c r="K25" s="4">
        <v>90</v>
      </c>
      <c r="L25" s="4">
        <v>85</v>
      </c>
      <c r="M25" s="4">
        <v>100</v>
      </c>
      <c r="N25" s="4">
        <v>100</v>
      </c>
      <c r="O25" s="4">
        <v>0</v>
      </c>
      <c r="P25" s="4">
        <v>0</v>
      </c>
      <c r="Q25" s="10">
        <f t="shared" si="0"/>
        <v>66.428571428571431</v>
      </c>
    </row>
    <row r="26" spans="2:17" x14ac:dyDescent="0.25">
      <c r="B26" s="6"/>
      <c r="J26" s="4"/>
      <c r="K26" s="4"/>
      <c r="L26" s="4"/>
      <c r="M26" s="4"/>
      <c r="N26" s="4"/>
      <c r="O26" s="4"/>
      <c r="P26" s="4"/>
      <c r="Q26" s="10">
        <f t="shared" si="0"/>
        <v>0</v>
      </c>
    </row>
    <row r="27" spans="2:17" x14ac:dyDescent="0.25">
      <c r="B27" s="6">
        <f t="shared" si="1"/>
        <v>1</v>
      </c>
      <c r="C27" s="6"/>
      <c r="D27" s="17"/>
      <c r="E27" s="17"/>
      <c r="F27" s="17"/>
      <c r="G27" s="17"/>
      <c r="H27" s="17"/>
      <c r="I27" s="17"/>
      <c r="J27" s="4"/>
      <c r="K27" s="4"/>
      <c r="L27" s="4"/>
      <c r="M27" s="4"/>
      <c r="N27" s="4"/>
      <c r="O27" s="4"/>
      <c r="P27" s="4"/>
      <c r="Q27" s="10">
        <f t="shared" si="0"/>
        <v>0</v>
      </c>
    </row>
    <row r="28" spans="2:17" x14ac:dyDescent="0.25">
      <c r="B28" s="6">
        <f t="shared" si="1"/>
        <v>2</v>
      </c>
      <c r="J28" s="4"/>
      <c r="K28" s="4"/>
      <c r="L28" s="4"/>
      <c r="M28" s="4"/>
      <c r="N28" s="4"/>
      <c r="O28" s="4"/>
      <c r="P28" s="4"/>
      <c r="Q28" s="10">
        <f t="shared" si="0"/>
        <v>0</v>
      </c>
    </row>
    <row r="29" spans="2:17" x14ac:dyDescent="0.25">
      <c r="B29" s="6">
        <f t="shared" si="1"/>
        <v>3</v>
      </c>
      <c r="C29" s="6"/>
      <c r="D29" s="17"/>
      <c r="E29" s="17"/>
      <c r="F29" s="17"/>
      <c r="G29" s="17"/>
      <c r="H29" s="17"/>
      <c r="I29" s="17"/>
      <c r="J29" s="4"/>
      <c r="K29" s="4"/>
      <c r="L29" s="4"/>
      <c r="M29" s="4"/>
      <c r="N29" s="4"/>
      <c r="O29" s="4"/>
      <c r="P29" s="4"/>
      <c r="Q29" s="10">
        <f t="shared" si="0"/>
        <v>0</v>
      </c>
    </row>
    <row r="30" spans="2:17" x14ac:dyDescent="0.25">
      <c r="B30" s="6">
        <f t="shared" si="1"/>
        <v>4</v>
      </c>
      <c r="C30" s="6"/>
      <c r="D30" s="17"/>
      <c r="E30" s="17"/>
      <c r="F30" s="17"/>
      <c r="G30" s="17"/>
      <c r="H30" s="17"/>
      <c r="I30" s="17"/>
      <c r="J30" s="4"/>
      <c r="K30" s="4"/>
      <c r="L30" s="4"/>
      <c r="M30" s="4"/>
      <c r="N30" s="4"/>
      <c r="O30" s="4"/>
      <c r="P30" s="4"/>
      <c r="Q30" s="10">
        <f t="shared" si="0"/>
        <v>0</v>
      </c>
    </row>
    <row r="31" spans="2:17" x14ac:dyDescent="0.25">
      <c r="B31" s="6">
        <f t="shared" si="1"/>
        <v>5</v>
      </c>
      <c r="C31" s="6"/>
      <c r="D31" s="17"/>
      <c r="E31" s="17"/>
      <c r="F31" s="17"/>
      <c r="G31" s="17"/>
      <c r="H31" s="17"/>
      <c r="I31" s="17"/>
      <c r="J31" s="4"/>
      <c r="K31" s="4"/>
      <c r="L31" s="4"/>
      <c r="M31" s="4"/>
      <c r="N31" s="4"/>
      <c r="O31" s="4"/>
      <c r="P31" s="4"/>
      <c r="Q31" s="10">
        <f t="shared" si="0"/>
        <v>0</v>
      </c>
    </row>
    <row r="32" spans="2:17" x14ac:dyDescent="0.25">
      <c r="B32" s="6">
        <f t="shared" si="1"/>
        <v>6</v>
      </c>
      <c r="C32" s="6"/>
      <c r="D32" s="17"/>
      <c r="E32" s="17"/>
      <c r="F32" s="17"/>
      <c r="G32" s="17"/>
      <c r="H32" s="17"/>
      <c r="I32" s="17"/>
      <c r="J32" s="4"/>
      <c r="K32" s="4"/>
      <c r="L32" s="4"/>
      <c r="M32" s="4"/>
      <c r="N32" s="4"/>
      <c r="O32" s="4"/>
      <c r="P32" s="4"/>
      <c r="Q32" s="10">
        <f t="shared" si="0"/>
        <v>0</v>
      </c>
    </row>
    <row r="33" spans="2:17" x14ac:dyDescent="0.25">
      <c r="B33" s="6">
        <f t="shared" si="1"/>
        <v>7</v>
      </c>
      <c r="C33" s="6"/>
      <c r="D33" s="17"/>
      <c r="E33" s="17"/>
      <c r="F33" s="17"/>
      <c r="G33" s="17"/>
      <c r="H33" s="17"/>
      <c r="I33" s="17"/>
      <c r="J33" s="4"/>
      <c r="K33" s="4"/>
      <c r="L33" s="4"/>
      <c r="M33" s="4"/>
      <c r="N33" s="4"/>
      <c r="O33" s="4"/>
      <c r="P33" s="4"/>
      <c r="Q33" s="10">
        <f t="shared" si="0"/>
        <v>0</v>
      </c>
    </row>
    <row r="34" spans="2:17" x14ac:dyDescent="0.25">
      <c r="B34" s="6">
        <f t="shared" si="1"/>
        <v>8</v>
      </c>
      <c r="C34" s="6"/>
      <c r="D34" s="17"/>
      <c r="E34" s="17"/>
      <c r="F34" s="17"/>
      <c r="G34" s="17"/>
      <c r="H34" s="17"/>
      <c r="I34" s="17"/>
      <c r="J34" s="4"/>
      <c r="K34" s="4"/>
      <c r="L34" s="4"/>
      <c r="M34" s="4"/>
      <c r="N34" s="4"/>
      <c r="O34" s="4"/>
      <c r="P34" s="4"/>
      <c r="Q34" s="10">
        <f t="shared" si="0"/>
        <v>0</v>
      </c>
    </row>
    <row r="35" spans="2:17" x14ac:dyDescent="0.25">
      <c r="B35" s="6">
        <f t="shared" si="1"/>
        <v>9</v>
      </c>
      <c r="C35" s="6"/>
      <c r="D35" s="17"/>
      <c r="E35" s="17"/>
      <c r="F35" s="17"/>
      <c r="G35" s="17"/>
      <c r="H35" s="17"/>
      <c r="I35" s="17"/>
      <c r="J35" s="4"/>
      <c r="K35" s="4"/>
      <c r="L35" s="4"/>
      <c r="M35" s="4"/>
      <c r="N35" s="4"/>
      <c r="O35" s="4"/>
      <c r="P35" s="4"/>
      <c r="Q35" s="10">
        <f t="shared" si="0"/>
        <v>0</v>
      </c>
    </row>
    <row r="36" spans="2:17" x14ac:dyDescent="0.25">
      <c r="B36" s="6">
        <f t="shared" si="1"/>
        <v>10</v>
      </c>
      <c r="C36" s="6"/>
      <c r="D36" s="17"/>
      <c r="E36" s="17"/>
      <c r="F36" s="17"/>
      <c r="G36" s="17"/>
      <c r="H36" s="17"/>
      <c r="I36" s="17"/>
      <c r="J36" s="4"/>
      <c r="K36" s="4"/>
      <c r="L36" s="4"/>
      <c r="M36" s="4"/>
      <c r="N36" s="4"/>
      <c r="O36" s="4"/>
      <c r="P36" s="4"/>
      <c r="Q36" s="10">
        <f t="shared" si="0"/>
        <v>0</v>
      </c>
    </row>
    <row r="37" spans="2:17" x14ac:dyDescent="0.25">
      <c r="B37" s="6">
        <f t="shared" si="1"/>
        <v>11</v>
      </c>
      <c r="C37" s="6"/>
      <c r="D37" s="17"/>
      <c r="E37" s="17"/>
      <c r="F37" s="17"/>
      <c r="G37" s="17"/>
      <c r="H37" s="17"/>
      <c r="I37" s="17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2:17" x14ac:dyDescent="0.25">
      <c r="B38" s="6">
        <f t="shared" si="1"/>
        <v>12</v>
      </c>
      <c r="C38" s="6"/>
      <c r="D38" s="17"/>
      <c r="E38" s="17"/>
      <c r="F38" s="17"/>
      <c r="G38" s="17"/>
      <c r="H38" s="17"/>
      <c r="I38" s="17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 x14ac:dyDescent="0.25">
      <c r="B39" s="6">
        <f t="shared" si="1"/>
        <v>13</v>
      </c>
      <c r="C39" s="6"/>
      <c r="D39" s="17"/>
      <c r="E39" s="17"/>
      <c r="F39" s="17"/>
      <c r="G39" s="17"/>
      <c r="H39" s="17"/>
      <c r="I39" s="17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 x14ac:dyDescent="0.25">
      <c r="B40" s="6">
        <f t="shared" si="1"/>
        <v>14</v>
      </c>
      <c r="C40" s="6"/>
      <c r="D40" s="17"/>
      <c r="E40" s="17"/>
      <c r="F40" s="17"/>
      <c r="G40" s="17"/>
      <c r="H40" s="17"/>
      <c r="I40" s="17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x14ac:dyDescent="0.25">
      <c r="B41" s="6">
        <f t="shared" si="1"/>
        <v>15</v>
      </c>
      <c r="C41" s="6"/>
      <c r="D41" s="17"/>
      <c r="E41" s="17"/>
      <c r="F41" s="17"/>
      <c r="G41" s="17"/>
      <c r="H41" s="17"/>
      <c r="I41" s="17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25">
      <c r="B42" s="6">
        <f t="shared" si="1"/>
        <v>16</v>
      </c>
      <c r="C42" s="6"/>
      <c r="D42" s="17"/>
      <c r="E42" s="17"/>
      <c r="F42" s="17"/>
      <c r="G42" s="17"/>
      <c r="H42" s="17"/>
      <c r="I42" s="17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25">
      <c r="B43" s="6">
        <f t="shared" si="1"/>
        <v>17</v>
      </c>
      <c r="C43" s="6"/>
      <c r="D43" s="17"/>
      <c r="E43" s="17"/>
      <c r="F43" s="17"/>
      <c r="G43" s="17"/>
      <c r="H43" s="17"/>
      <c r="I43" s="17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25">
      <c r="B44" s="6">
        <f t="shared" si="1"/>
        <v>18</v>
      </c>
      <c r="C44" s="6"/>
      <c r="D44" s="17"/>
      <c r="E44" s="17"/>
      <c r="F44" s="17"/>
      <c r="G44" s="17"/>
      <c r="H44" s="17"/>
      <c r="I44" s="17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25">
      <c r="B45" s="6">
        <f t="shared" si="1"/>
        <v>19</v>
      </c>
      <c r="C45" s="7"/>
      <c r="D45" s="17"/>
      <c r="E45" s="17"/>
      <c r="F45" s="17"/>
      <c r="G45" s="17"/>
      <c r="H45" s="17"/>
      <c r="I45" s="17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25">
      <c r="B46" s="6">
        <f t="shared" si="1"/>
        <v>20</v>
      </c>
      <c r="C46" s="7"/>
      <c r="D46" s="17"/>
      <c r="E46" s="17"/>
      <c r="F46" s="17"/>
      <c r="G46" s="17"/>
      <c r="H46" s="17"/>
      <c r="I46" s="17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25">
      <c r="B47" s="6">
        <f t="shared" si="1"/>
        <v>21</v>
      </c>
      <c r="C47" s="7"/>
      <c r="D47" s="17"/>
      <c r="E47" s="17"/>
      <c r="F47" s="17"/>
      <c r="G47" s="17"/>
      <c r="H47" s="17"/>
      <c r="I47" s="17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25">
      <c r="B48" s="6">
        <f t="shared" si="1"/>
        <v>22</v>
      </c>
      <c r="C48" s="7"/>
      <c r="D48" s="17"/>
      <c r="E48" s="17"/>
      <c r="F48" s="17"/>
      <c r="G48" s="17"/>
      <c r="H48" s="17"/>
      <c r="I48" s="17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25">
      <c r="B49" s="6">
        <f t="shared" si="1"/>
        <v>23</v>
      </c>
      <c r="C49" s="7"/>
      <c r="D49" s="17"/>
      <c r="E49" s="17"/>
      <c r="F49" s="17"/>
      <c r="G49" s="17"/>
      <c r="H49" s="17"/>
      <c r="I49" s="17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25">
      <c r="B50" s="6">
        <f t="shared" si="1"/>
        <v>24</v>
      </c>
      <c r="C50" s="7"/>
      <c r="D50" s="17"/>
      <c r="E50" s="17"/>
      <c r="F50" s="17"/>
      <c r="G50" s="17"/>
      <c r="H50" s="17"/>
      <c r="I50" s="17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25">
      <c r="B51" s="6">
        <f t="shared" si="1"/>
        <v>25</v>
      </c>
      <c r="C51" s="7"/>
      <c r="D51" s="17"/>
      <c r="E51" s="17"/>
      <c r="F51" s="17"/>
      <c r="G51" s="17"/>
      <c r="H51" s="17"/>
      <c r="I51" s="17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25">
      <c r="B52" s="6">
        <f t="shared" si="1"/>
        <v>26</v>
      </c>
      <c r="C52" s="7"/>
      <c r="D52" s="17"/>
      <c r="E52" s="17"/>
      <c r="F52" s="17"/>
      <c r="G52" s="17"/>
      <c r="H52" s="17"/>
      <c r="I52" s="17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25">
      <c r="B53" s="6">
        <f t="shared" si="1"/>
        <v>27</v>
      </c>
      <c r="C53" s="3"/>
      <c r="D53" s="35"/>
      <c r="E53" s="36"/>
      <c r="F53" s="36"/>
      <c r="G53" s="36"/>
      <c r="H53" s="36"/>
      <c r="I53" s="37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25">
      <c r="C54" s="31"/>
      <c r="D54" s="31"/>
      <c r="E54" s="1"/>
      <c r="H54" s="38" t="s">
        <v>19</v>
      </c>
      <c r="I54" s="38"/>
      <c r="J54" s="11">
        <f>COUNTIF(J9:J53,"&gt;=70")</f>
        <v>15</v>
      </c>
      <c r="K54" s="11">
        <f t="shared" ref="K54:P54" si="3">COUNTIF(K9:K53,"&gt;=70")</f>
        <v>15</v>
      </c>
      <c r="L54" s="11">
        <f t="shared" si="3"/>
        <v>15</v>
      </c>
      <c r="M54" s="11">
        <f t="shared" si="3"/>
        <v>15</v>
      </c>
      <c r="N54" s="11">
        <f t="shared" si="3"/>
        <v>15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3</v>
      </c>
    </row>
    <row r="55" spans="2:17" x14ac:dyDescent="0.25">
      <c r="C55" s="31"/>
      <c r="D55" s="31"/>
      <c r="E55" s="8"/>
      <c r="H55" s="39" t="s">
        <v>20</v>
      </c>
      <c r="I55" s="39"/>
      <c r="J55" s="12">
        <f>COUNTIF(J9:J53,"&lt;70")</f>
        <v>2</v>
      </c>
      <c r="K55" s="12">
        <f t="shared" ref="K55:Q55" si="5">COUNTIF(K9:K53,"&lt;70")</f>
        <v>2</v>
      </c>
      <c r="L55" s="12">
        <f t="shared" si="5"/>
        <v>2</v>
      </c>
      <c r="M55" s="12">
        <f t="shared" si="5"/>
        <v>2</v>
      </c>
      <c r="N55" s="12">
        <f t="shared" si="5"/>
        <v>2</v>
      </c>
      <c r="O55" s="12">
        <f t="shared" si="5"/>
        <v>17</v>
      </c>
      <c r="P55" s="12">
        <f t="shared" si="5"/>
        <v>17</v>
      </c>
      <c r="Q55" s="12">
        <f t="shared" si="5"/>
        <v>42</v>
      </c>
    </row>
    <row r="56" spans="2:17" x14ac:dyDescent="0.25">
      <c r="C56" s="31"/>
      <c r="D56" s="31"/>
      <c r="E56" s="31"/>
      <c r="H56" s="39" t="s">
        <v>21</v>
      </c>
      <c r="I56" s="39"/>
      <c r="J56" s="12">
        <f>COUNT(J9:J53)</f>
        <v>17</v>
      </c>
      <c r="K56" s="12">
        <f t="shared" ref="K56:Q56" si="6">COUNT(K9:K53)</f>
        <v>17</v>
      </c>
      <c r="L56" s="12">
        <f t="shared" si="6"/>
        <v>17</v>
      </c>
      <c r="M56" s="12">
        <f t="shared" si="6"/>
        <v>17</v>
      </c>
      <c r="N56" s="12">
        <f t="shared" si="6"/>
        <v>17</v>
      </c>
      <c r="O56" s="12">
        <f t="shared" si="6"/>
        <v>17</v>
      </c>
      <c r="P56" s="12">
        <f t="shared" si="6"/>
        <v>17</v>
      </c>
      <c r="Q56" s="12">
        <f t="shared" si="6"/>
        <v>45</v>
      </c>
    </row>
    <row r="57" spans="2:17" x14ac:dyDescent="0.25">
      <c r="C57" s="31"/>
      <c r="D57" s="31"/>
      <c r="E57" s="1"/>
      <c r="H57" s="30" t="s">
        <v>16</v>
      </c>
      <c r="I57" s="30"/>
      <c r="J57" s="13">
        <f>J54/J56</f>
        <v>0.88235294117647056</v>
      </c>
      <c r="K57" s="14">
        <f t="shared" ref="K57:Q57" si="7">K54/K56</f>
        <v>0.88235294117647056</v>
      </c>
      <c r="L57" s="14">
        <f t="shared" si="7"/>
        <v>0.88235294117647056</v>
      </c>
      <c r="M57" s="14">
        <f t="shared" si="7"/>
        <v>0.88235294117647056</v>
      </c>
      <c r="N57" s="14">
        <f t="shared" si="7"/>
        <v>0.88235294117647056</v>
      </c>
      <c r="O57" s="14">
        <f t="shared" si="7"/>
        <v>0</v>
      </c>
      <c r="P57" s="14">
        <f t="shared" si="7"/>
        <v>0</v>
      </c>
      <c r="Q57" s="14">
        <f t="shared" si="7"/>
        <v>6.6666666666666666E-2</v>
      </c>
    </row>
    <row r="58" spans="2:17" x14ac:dyDescent="0.25">
      <c r="C58" s="31"/>
      <c r="D58" s="31"/>
      <c r="E58" s="1"/>
      <c r="H58" s="30" t="s">
        <v>17</v>
      </c>
      <c r="I58" s="30"/>
      <c r="J58" s="13">
        <f>J55/J56</f>
        <v>0.11764705882352941</v>
      </c>
      <c r="K58" s="13">
        <f t="shared" ref="K58:Q58" si="8">K55/K56</f>
        <v>0.11764705882352941</v>
      </c>
      <c r="L58" s="14">
        <f t="shared" si="8"/>
        <v>0.11764705882352941</v>
      </c>
      <c r="M58" s="14">
        <f t="shared" si="8"/>
        <v>0.11764705882352941</v>
      </c>
      <c r="N58" s="14">
        <f t="shared" si="8"/>
        <v>0.11764705882352941</v>
      </c>
      <c r="O58" s="14">
        <f t="shared" si="8"/>
        <v>1</v>
      </c>
      <c r="P58" s="14">
        <f t="shared" si="8"/>
        <v>1</v>
      </c>
      <c r="Q58" s="14">
        <f t="shared" si="8"/>
        <v>0.93333333333333335</v>
      </c>
    </row>
    <row r="59" spans="2:17" x14ac:dyDescent="0.25">
      <c r="C59" s="31"/>
      <c r="D59" s="31"/>
      <c r="E59" s="8"/>
    </row>
    <row r="60" spans="2:17" x14ac:dyDescent="0.25">
      <c r="C60" s="1"/>
      <c r="D60" s="1"/>
      <c r="E60" s="8"/>
    </row>
    <row r="61" spans="2:17" x14ac:dyDescent="0.25">
      <c r="J61" s="34"/>
      <c r="K61" s="34"/>
      <c r="L61" s="34"/>
      <c r="M61" s="34"/>
      <c r="N61" s="34"/>
      <c r="O61" s="34"/>
      <c r="P61" s="34"/>
    </row>
    <row r="62" spans="2:17" x14ac:dyDescent="0.25">
      <c r="J62" s="33" t="s">
        <v>18</v>
      </c>
      <c r="K62" s="33"/>
      <c r="L62" s="33"/>
      <c r="M62" s="33"/>
      <c r="N62" s="33"/>
      <c r="O62" s="33"/>
      <c r="P62" s="33"/>
    </row>
  </sheetData>
  <mergeCells count="65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3:I23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37:I37"/>
    <mergeCell ref="D24:I24"/>
    <mergeCell ref="D27:I27"/>
    <mergeCell ref="D25:I25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honeticPr fontId="6" type="noConversion"/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R62"/>
  <sheetViews>
    <sheetView topLeftCell="A14" zoomScale="106" zoomScaleNormal="106" workbookViewId="0">
      <selection activeCell="J18" sqref="J18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21" t="s">
        <v>9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"/>
      <c r="R2" s="2"/>
    </row>
    <row r="3" spans="2:18" x14ac:dyDescent="0.25">
      <c r="C3" s="23" t="s">
        <v>8</v>
      </c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1"/>
      <c r="R3" s="1"/>
    </row>
    <row r="4" spans="2:18" x14ac:dyDescent="0.25">
      <c r="C4" t="s">
        <v>0</v>
      </c>
      <c r="D4" s="24" t="s">
        <v>127</v>
      </c>
      <c r="E4" s="24"/>
      <c r="F4" s="24"/>
      <c r="G4" s="24"/>
      <c r="I4" t="s">
        <v>1</v>
      </c>
      <c r="J4" s="25" t="s">
        <v>129</v>
      </c>
      <c r="K4" s="25"/>
      <c r="M4" t="s">
        <v>2</v>
      </c>
      <c r="N4" s="26">
        <v>45300</v>
      </c>
      <c r="O4" s="26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5" t="s">
        <v>126</v>
      </c>
      <c r="E6" s="25"/>
      <c r="F6" s="25"/>
      <c r="G6" s="25"/>
      <c r="I6" s="31" t="s">
        <v>22</v>
      </c>
      <c r="J6" s="31"/>
      <c r="K6" s="32" t="s">
        <v>24</v>
      </c>
      <c r="L6" s="32"/>
      <c r="M6" s="32"/>
      <c r="N6" s="32"/>
      <c r="O6" s="32"/>
      <c r="P6" s="32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22" t="s">
        <v>5</v>
      </c>
      <c r="E8" s="22"/>
      <c r="F8" s="22"/>
      <c r="G8" s="22"/>
      <c r="H8" s="22"/>
      <c r="I8" s="22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6" t="s">
        <v>34</v>
      </c>
      <c r="D9" s="17" t="s">
        <v>36</v>
      </c>
      <c r="E9" s="17"/>
      <c r="F9" s="17"/>
      <c r="G9" s="17"/>
      <c r="H9" s="17"/>
      <c r="I9" s="17"/>
      <c r="J9" s="4">
        <v>80</v>
      </c>
      <c r="K9" s="4">
        <v>75</v>
      </c>
      <c r="L9" s="4">
        <v>80</v>
      </c>
      <c r="M9" s="4">
        <v>80</v>
      </c>
      <c r="N9" s="4">
        <v>75</v>
      </c>
      <c r="O9" s="4">
        <v>0</v>
      </c>
      <c r="P9" s="4">
        <v>0</v>
      </c>
      <c r="Q9" s="10">
        <f>SUM(J9:P9)/7</f>
        <v>55.714285714285715</v>
      </c>
    </row>
    <row r="10" spans="2:18" x14ac:dyDescent="0.25">
      <c r="B10" s="6">
        <f>B9+1</f>
        <v>2</v>
      </c>
      <c r="C10" s="6" t="s">
        <v>94</v>
      </c>
      <c r="D10" s="17" t="s">
        <v>35</v>
      </c>
      <c r="E10" s="17"/>
      <c r="F10" s="17"/>
      <c r="G10" s="17"/>
      <c r="H10" s="17"/>
      <c r="I10" s="17"/>
      <c r="J10" s="4">
        <v>90</v>
      </c>
      <c r="K10" s="4">
        <v>90</v>
      </c>
      <c r="L10" s="4">
        <v>80</v>
      </c>
      <c r="M10" s="4">
        <v>85</v>
      </c>
      <c r="N10" s="4">
        <v>90</v>
      </c>
      <c r="O10" s="4">
        <v>0</v>
      </c>
      <c r="P10" s="4">
        <v>0</v>
      </c>
      <c r="Q10" s="10">
        <f t="shared" ref="Q10:Q48" si="0">SUM(J10:P10)/7</f>
        <v>62.142857142857146</v>
      </c>
    </row>
    <row r="11" spans="2:18" x14ac:dyDescent="0.25">
      <c r="B11" s="6">
        <f t="shared" ref="B11:B53" si="1">B10+1</f>
        <v>3</v>
      </c>
      <c r="C11" s="6" t="s">
        <v>95</v>
      </c>
      <c r="D11" s="17" t="s">
        <v>37</v>
      </c>
      <c r="E11" s="17"/>
      <c r="F11" s="17"/>
      <c r="G11" s="17"/>
      <c r="H11" s="17"/>
      <c r="I11" s="17"/>
      <c r="J11" s="4">
        <v>85</v>
      </c>
      <c r="K11" s="4">
        <v>90</v>
      </c>
      <c r="L11" s="4">
        <v>80</v>
      </c>
      <c r="M11" s="4">
        <v>90</v>
      </c>
      <c r="N11" s="4">
        <v>90</v>
      </c>
      <c r="O11" s="4">
        <v>0</v>
      </c>
      <c r="P11" s="4">
        <v>0</v>
      </c>
      <c r="Q11" s="10">
        <f t="shared" si="0"/>
        <v>62.142857142857146</v>
      </c>
    </row>
    <row r="12" spans="2:18" x14ac:dyDescent="0.25">
      <c r="B12" s="6">
        <f t="shared" si="1"/>
        <v>4</v>
      </c>
      <c r="C12" s="6" t="s">
        <v>96</v>
      </c>
      <c r="D12" s="17" t="s">
        <v>38</v>
      </c>
      <c r="E12" s="17"/>
      <c r="F12" s="17"/>
      <c r="G12" s="17"/>
      <c r="H12" s="17"/>
      <c r="I12" s="17"/>
      <c r="J12" s="4">
        <v>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0</v>
      </c>
    </row>
    <row r="13" spans="2:18" x14ac:dyDescent="0.25">
      <c r="B13" s="6">
        <f t="shared" si="1"/>
        <v>5</v>
      </c>
      <c r="C13" s="6" t="s">
        <v>97</v>
      </c>
      <c r="D13" s="17" t="s">
        <v>39</v>
      </c>
      <c r="E13" s="17"/>
      <c r="F13" s="17"/>
      <c r="G13" s="17"/>
      <c r="H13" s="17"/>
      <c r="I13" s="17"/>
      <c r="J13" s="4">
        <v>85</v>
      </c>
      <c r="K13" s="4">
        <v>85</v>
      </c>
      <c r="L13" s="4">
        <v>80</v>
      </c>
      <c r="M13" s="4">
        <v>80</v>
      </c>
      <c r="N13" s="4">
        <v>95</v>
      </c>
      <c r="O13" s="4">
        <v>0</v>
      </c>
      <c r="P13" s="4">
        <v>0</v>
      </c>
      <c r="Q13" s="10">
        <f t="shared" si="0"/>
        <v>60.714285714285715</v>
      </c>
    </row>
    <row r="14" spans="2:18" x14ac:dyDescent="0.25">
      <c r="B14" s="6">
        <f t="shared" si="1"/>
        <v>6</v>
      </c>
      <c r="C14" s="6" t="s">
        <v>98</v>
      </c>
      <c r="D14" s="17" t="s">
        <v>40</v>
      </c>
      <c r="E14" s="17"/>
      <c r="F14" s="17"/>
      <c r="G14" s="17"/>
      <c r="H14" s="17"/>
      <c r="I14" s="17"/>
      <c r="J14" s="4">
        <v>85</v>
      </c>
      <c r="K14" s="4">
        <v>90</v>
      </c>
      <c r="L14" s="4">
        <v>85</v>
      </c>
      <c r="M14" s="4">
        <v>80</v>
      </c>
      <c r="N14" s="4">
        <v>85</v>
      </c>
      <c r="O14" s="4">
        <v>0</v>
      </c>
      <c r="P14" s="4">
        <v>0</v>
      </c>
      <c r="Q14" s="10">
        <f t="shared" si="0"/>
        <v>60.714285714285715</v>
      </c>
    </row>
    <row r="15" spans="2:18" x14ac:dyDescent="0.25">
      <c r="B15" s="6">
        <f t="shared" si="1"/>
        <v>7</v>
      </c>
      <c r="C15" s="6" t="s">
        <v>99</v>
      </c>
      <c r="D15" s="17" t="s">
        <v>41</v>
      </c>
      <c r="E15" s="17"/>
      <c r="F15" s="17"/>
      <c r="G15" s="17"/>
      <c r="H15" s="17"/>
      <c r="I15" s="17"/>
      <c r="J15" s="4">
        <v>85</v>
      </c>
      <c r="K15" s="4">
        <v>85</v>
      </c>
      <c r="L15" s="4">
        <v>80</v>
      </c>
      <c r="M15" s="4">
        <v>90</v>
      </c>
      <c r="N15" s="4">
        <v>90</v>
      </c>
      <c r="O15" s="4">
        <v>0</v>
      </c>
      <c r="P15" s="4">
        <v>0</v>
      </c>
      <c r="Q15" s="10">
        <f t="shared" si="0"/>
        <v>61.428571428571431</v>
      </c>
    </row>
    <row r="16" spans="2:18" x14ac:dyDescent="0.25">
      <c r="B16" s="6">
        <f t="shared" si="1"/>
        <v>8</v>
      </c>
      <c r="C16" s="6" t="s">
        <v>100</v>
      </c>
      <c r="D16" s="17" t="s">
        <v>42</v>
      </c>
      <c r="E16" s="17"/>
      <c r="F16" s="17"/>
      <c r="G16" s="17"/>
      <c r="H16" s="17"/>
      <c r="I16" s="17"/>
      <c r="J16" s="4">
        <v>75</v>
      </c>
      <c r="K16" s="4">
        <v>75</v>
      </c>
      <c r="L16" s="4">
        <v>70</v>
      </c>
      <c r="M16" s="4">
        <v>80</v>
      </c>
      <c r="N16" s="4">
        <v>80</v>
      </c>
      <c r="O16" s="4">
        <v>0</v>
      </c>
      <c r="P16" s="4">
        <v>0</v>
      </c>
      <c r="Q16" s="10">
        <f t="shared" si="0"/>
        <v>54.285714285714285</v>
      </c>
    </row>
    <row r="17" spans="2:17" x14ac:dyDescent="0.25">
      <c r="B17" s="6">
        <f t="shared" si="1"/>
        <v>9</v>
      </c>
      <c r="C17" s="6" t="s">
        <v>101</v>
      </c>
      <c r="D17" s="17" t="s">
        <v>43</v>
      </c>
      <c r="E17" s="17"/>
      <c r="F17" s="17"/>
      <c r="G17" s="17"/>
      <c r="H17" s="17"/>
      <c r="I17" s="17"/>
      <c r="J17" s="4">
        <v>90</v>
      </c>
      <c r="K17" s="4">
        <v>90</v>
      </c>
      <c r="L17" s="4">
        <v>85</v>
      </c>
      <c r="M17" s="4">
        <v>90</v>
      </c>
      <c r="N17" s="4">
        <v>95</v>
      </c>
      <c r="O17" s="4">
        <v>0</v>
      </c>
      <c r="P17" s="4">
        <v>0</v>
      </c>
      <c r="Q17" s="10">
        <f t="shared" si="0"/>
        <v>64.285714285714292</v>
      </c>
    </row>
    <row r="18" spans="2:17" x14ac:dyDescent="0.25">
      <c r="B18" s="6">
        <f t="shared" si="1"/>
        <v>10</v>
      </c>
      <c r="C18" s="6" t="s">
        <v>178</v>
      </c>
      <c r="D18" s="17" t="s">
        <v>175</v>
      </c>
      <c r="E18" s="17"/>
      <c r="F18" s="17"/>
      <c r="G18" s="17"/>
      <c r="H18" s="17"/>
      <c r="I18" s="17"/>
      <c r="J18" s="4">
        <v>0</v>
      </c>
      <c r="K18" s="4">
        <v>0</v>
      </c>
      <c r="L18" s="4">
        <v>70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10</v>
      </c>
    </row>
    <row r="19" spans="2:17" x14ac:dyDescent="0.25">
      <c r="B19" s="6">
        <f t="shared" si="1"/>
        <v>11</v>
      </c>
      <c r="C19" s="6" t="s">
        <v>177</v>
      </c>
      <c r="D19" s="17" t="s">
        <v>176</v>
      </c>
      <c r="E19" s="17"/>
      <c r="F19" s="17"/>
      <c r="G19" s="17"/>
      <c r="H19" s="17"/>
      <c r="I19" s="17"/>
      <c r="J19" s="4">
        <v>0</v>
      </c>
      <c r="K19" s="4">
        <v>0</v>
      </c>
      <c r="L19" s="4">
        <v>70</v>
      </c>
      <c r="M19" s="4">
        <v>80</v>
      </c>
      <c r="N19" s="4">
        <v>80</v>
      </c>
      <c r="O19" s="4">
        <v>0</v>
      </c>
      <c r="P19" s="4">
        <v>0</v>
      </c>
      <c r="Q19" s="10">
        <f t="shared" si="0"/>
        <v>32.857142857142854</v>
      </c>
    </row>
    <row r="20" spans="2:17" x14ac:dyDescent="0.25">
      <c r="B20" s="6">
        <f t="shared" si="1"/>
        <v>12</v>
      </c>
      <c r="C20" s="6" t="s">
        <v>102</v>
      </c>
      <c r="D20" s="17" t="s">
        <v>44</v>
      </c>
      <c r="E20" s="17"/>
      <c r="F20" s="17"/>
      <c r="G20" s="17"/>
      <c r="H20" s="17"/>
      <c r="I20" s="17"/>
      <c r="J20" s="4">
        <v>90</v>
      </c>
      <c r="K20" s="4">
        <v>90</v>
      </c>
      <c r="L20" s="4">
        <v>80</v>
      </c>
      <c r="M20" s="4">
        <v>90</v>
      </c>
      <c r="N20" s="4">
        <v>90</v>
      </c>
      <c r="O20" s="4">
        <v>0</v>
      </c>
      <c r="P20" s="4">
        <v>0</v>
      </c>
      <c r="Q20" s="10">
        <f t="shared" si="0"/>
        <v>62.857142857142854</v>
      </c>
    </row>
    <row r="21" spans="2:17" x14ac:dyDescent="0.25">
      <c r="B21" s="6">
        <f t="shared" si="1"/>
        <v>13</v>
      </c>
      <c r="C21" s="6" t="s">
        <v>103</v>
      </c>
      <c r="D21" s="17" t="s">
        <v>45</v>
      </c>
      <c r="E21" s="17"/>
      <c r="F21" s="17"/>
      <c r="G21" s="17"/>
      <c r="H21" s="17"/>
      <c r="I21" s="17"/>
      <c r="J21" s="4">
        <v>80</v>
      </c>
      <c r="K21" s="4">
        <v>80</v>
      </c>
      <c r="L21" s="4">
        <v>80</v>
      </c>
      <c r="M21" s="4">
        <v>80</v>
      </c>
      <c r="N21" s="4">
        <v>75</v>
      </c>
      <c r="O21" s="4">
        <v>0</v>
      </c>
      <c r="P21" s="4">
        <v>0</v>
      </c>
      <c r="Q21" s="10">
        <f t="shared" si="0"/>
        <v>56.428571428571431</v>
      </c>
    </row>
    <row r="22" spans="2:17" x14ac:dyDescent="0.25">
      <c r="B22" s="6">
        <f t="shared" si="1"/>
        <v>14</v>
      </c>
      <c r="C22" s="6" t="s">
        <v>104</v>
      </c>
      <c r="D22" s="17" t="s">
        <v>46</v>
      </c>
      <c r="E22" s="17"/>
      <c r="F22" s="17"/>
      <c r="G22" s="17"/>
      <c r="H22" s="17"/>
      <c r="I22" s="17"/>
      <c r="J22" s="4">
        <v>80</v>
      </c>
      <c r="K22" s="4">
        <v>75</v>
      </c>
      <c r="L22" s="4">
        <v>80</v>
      </c>
      <c r="M22" s="4">
        <v>80</v>
      </c>
      <c r="N22" s="4">
        <v>80</v>
      </c>
      <c r="O22" s="4">
        <v>0</v>
      </c>
      <c r="P22" s="4">
        <v>0</v>
      </c>
      <c r="Q22" s="10">
        <f t="shared" si="0"/>
        <v>56.428571428571431</v>
      </c>
    </row>
    <row r="23" spans="2:17" x14ac:dyDescent="0.25">
      <c r="B23" s="6">
        <f t="shared" si="1"/>
        <v>15</v>
      </c>
      <c r="C23" s="6" t="s">
        <v>105</v>
      </c>
      <c r="D23" s="17" t="s">
        <v>47</v>
      </c>
      <c r="E23" s="17"/>
      <c r="F23" s="17"/>
      <c r="G23" s="17"/>
      <c r="H23" s="17"/>
      <c r="I23" s="17"/>
      <c r="J23" s="4">
        <v>75</v>
      </c>
      <c r="K23" s="4">
        <v>75</v>
      </c>
      <c r="L23" s="4">
        <v>70</v>
      </c>
      <c r="M23" s="4">
        <v>80</v>
      </c>
      <c r="N23" s="4">
        <v>85</v>
      </c>
      <c r="O23" s="4">
        <v>0</v>
      </c>
      <c r="P23" s="4">
        <v>0</v>
      </c>
      <c r="Q23" s="10">
        <f t="shared" si="0"/>
        <v>55</v>
      </c>
    </row>
    <row r="24" spans="2:17" x14ac:dyDescent="0.25">
      <c r="B24" s="6">
        <f t="shared" si="1"/>
        <v>16</v>
      </c>
      <c r="C24" s="6" t="s">
        <v>106</v>
      </c>
      <c r="D24" s="17" t="s">
        <v>48</v>
      </c>
      <c r="E24" s="17"/>
      <c r="F24" s="17"/>
      <c r="G24" s="17"/>
      <c r="H24" s="17"/>
      <c r="I24" s="17"/>
      <c r="J24" s="4">
        <v>90</v>
      </c>
      <c r="K24" s="4">
        <v>90</v>
      </c>
      <c r="L24" s="4">
        <v>80</v>
      </c>
      <c r="M24" s="4">
        <v>90</v>
      </c>
      <c r="N24" s="4">
        <v>90</v>
      </c>
      <c r="O24" s="4">
        <v>0</v>
      </c>
      <c r="P24" s="4">
        <v>0</v>
      </c>
      <c r="Q24" s="10">
        <f t="shared" si="0"/>
        <v>62.857142857142854</v>
      </c>
    </row>
    <row r="25" spans="2:17" x14ac:dyDescent="0.25">
      <c r="B25" s="6">
        <f t="shared" si="1"/>
        <v>17</v>
      </c>
      <c r="C25" s="6" t="s">
        <v>107</v>
      </c>
      <c r="D25" s="17" t="s">
        <v>49</v>
      </c>
      <c r="E25" s="17"/>
      <c r="F25" s="17"/>
      <c r="G25" s="17"/>
      <c r="H25" s="17"/>
      <c r="I25" s="17"/>
      <c r="J25" s="4">
        <v>85</v>
      </c>
      <c r="K25" s="4">
        <v>85</v>
      </c>
      <c r="L25" s="4">
        <v>90</v>
      </c>
      <c r="M25" s="4">
        <v>90</v>
      </c>
      <c r="N25" s="4">
        <v>90</v>
      </c>
      <c r="O25" s="4">
        <v>0</v>
      </c>
      <c r="P25" s="4">
        <v>0</v>
      </c>
      <c r="Q25" s="10">
        <f t="shared" si="0"/>
        <v>62.857142857142854</v>
      </c>
    </row>
    <row r="26" spans="2:17" x14ac:dyDescent="0.25">
      <c r="B26" s="6">
        <f t="shared" si="1"/>
        <v>18</v>
      </c>
      <c r="C26" s="6" t="s">
        <v>108</v>
      </c>
      <c r="D26" s="17" t="s">
        <v>50</v>
      </c>
      <c r="E26" s="17"/>
      <c r="F26" s="17"/>
      <c r="G26" s="17"/>
      <c r="H26" s="17"/>
      <c r="I26" s="17"/>
      <c r="J26" s="4">
        <v>75</v>
      </c>
      <c r="K26" s="4">
        <v>75</v>
      </c>
      <c r="L26" s="4">
        <v>75</v>
      </c>
      <c r="M26" s="4">
        <v>80</v>
      </c>
      <c r="N26" s="4">
        <v>85</v>
      </c>
      <c r="O26" s="4">
        <v>0</v>
      </c>
      <c r="P26" s="4">
        <v>0</v>
      </c>
      <c r="Q26" s="10">
        <f t="shared" si="0"/>
        <v>55.714285714285715</v>
      </c>
    </row>
    <row r="27" spans="2:17" x14ac:dyDescent="0.25">
      <c r="B27" s="6">
        <f t="shared" si="1"/>
        <v>19</v>
      </c>
      <c r="C27" s="6" t="s">
        <v>109</v>
      </c>
      <c r="D27" s="17" t="s">
        <v>51</v>
      </c>
      <c r="E27" s="17"/>
      <c r="F27" s="17"/>
      <c r="G27" s="17"/>
      <c r="H27" s="17"/>
      <c r="I27" s="17"/>
      <c r="J27" s="4">
        <v>75</v>
      </c>
      <c r="K27" s="4">
        <v>75</v>
      </c>
      <c r="L27" s="4">
        <v>80</v>
      </c>
      <c r="M27" s="4">
        <v>80</v>
      </c>
      <c r="N27" s="4">
        <v>75</v>
      </c>
      <c r="O27" s="4">
        <v>0</v>
      </c>
      <c r="P27" s="4">
        <v>0</v>
      </c>
      <c r="Q27" s="10">
        <f t="shared" si="0"/>
        <v>55</v>
      </c>
    </row>
    <row r="28" spans="2:17" x14ac:dyDescent="0.25">
      <c r="B28" s="6">
        <f t="shared" si="1"/>
        <v>20</v>
      </c>
      <c r="C28" s="6" t="s">
        <v>110</v>
      </c>
      <c r="D28" s="17" t="s">
        <v>52</v>
      </c>
      <c r="E28" s="17"/>
      <c r="F28" s="17"/>
      <c r="G28" s="17"/>
      <c r="H28" s="17"/>
      <c r="I28" s="17"/>
      <c r="J28" s="4">
        <v>75</v>
      </c>
      <c r="K28" s="4">
        <v>75</v>
      </c>
      <c r="L28" s="4">
        <v>75</v>
      </c>
      <c r="M28" s="4">
        <v>80</v>
      </c>
      <c r="N28" s="4">
        <v>75</v>
      </c>
      <c r="O28" s="4">
        <v>0</v>
      </c>
      <c r="P28" s="4">
        <v>0</v>
      </c>
      <c r="Q28" s="10">
        <f t="shared" si="0"/>
        <v>54.285714285714285</v>
      </c>
    </row>
    <row r="29" spans="2:17" x14ac:dyDescent="0.25">
      <c r="B29" s="6">
        <f t="shared" si="1"/>
        <v>21</v>
      </c>
      <c r="C29" s="6" t="s">
        <v>111</v>
      </c>
      <c r="D29" s="17" t="s">
        <v>53</v>
      </c>
      <c r="E29" s="17"/>
      <c r="F29" s="17"/>
      <c r="G29" s="17"/>
      <c r="H29" s="17"/>
      <c r="I29" s="17"/>
      <c r="J29" s="4">
        <v>75</v>
      </c>
      <c r="K29" s="4">
        <v>75</v>
      </c>
      <c r="L29" s="4">
        <v>70</v>
      </c>
      <c r="M29" s="4">
        <v>0</v>
      </c>
      <c r="N29" s="4">
        <v>0</v>
      </c>
      <c r="O29" s="4">
        <v>0</v>
      </c>
      <c r="P29" s="4">
        <v>0</v>
      </c>
      <c r="Q29" s="10">
        <f t="shared" si="0"/>
        <v>31.428571428571427</v>
      </c>
    </row>
    <row r="30" spans="2:17" x14ac:dyDescent="0.25">
      <c r="B30" s="6">
        <f t="shared" si="1"/>
        <v>22</v>
      </c>
      <c r="C30" s="3"/>
      <c r="D30" s="18"/>
      <c r="E30" s="19"/>
      <c r="F30" s="19"/>
      <c r="G30" s="19"/>
      <c r="H30" s="19"/>
      <c r="I30" s="20"/>
      <c r="J30" s="4"/>
      <c r="K30" s="4"/>
      <c r="L30" s="4"/>
      <c r="M30" s="4"/>
      <c r="N30" s="4"/>
      <c r="O30" s="4"/>
      <c r="P30" s="4"/>
      <c r="Q30" s="10">
        <f t="shared" si="0"/>
        <v>0</v>
      </c>
    </row>
    <row r="31" spans="2:17" x14ac:dyDescent="0.25">
      <c r="B31" s="6">
        <f t="shared" si="1"/>
        <v>23</v>
      </c>
      <c r="C31" s="6"/>
      <c r="D31" s="17"/>
      <c r="E31" s="17"/>
      <c r="F31" s="17"/>
      <c r="G31" s="17"/>
      <c r="H31" s="17"/>
      <c r="I31" s="17"/>
      <c r="J31" s="4"/>
      <c r="K31" s="4"/>
      <c r="L31" s="4"/>
      <c r="M31" s="4"/>
      <c r="N31" s="4"/>
      <c r="O31" s="4"/>
      <c r="P31" s="4"/>
      <c r="Q31" s="10">
        <f t="shared" si="0"/>
        <v>0</v>
      </c>
    </row>
    <row r="32" spans="2:17" x14ac:dyDescent="0.25">
      <c r="B32" s="6">
        <f t="shared" si="1"/>
        <v>24</v>
      </c>
      <c r="C32" s="6"/>
      <c r="D32" s="17"/>
      <c r="E32" s="17"/>
      <c r="F32" s="17"/>
      <c r="G32" s="17"/>
      <c r="H32" s="17"/>
      <c r="I32" s="17"/>
      <c r="J32" s="4"/>
      <c r="K32" s="4"/>
      <c r="L32" s="4"/>
      <c r="M32" s="4"/>
      <c r="N32" s="4"/>
      <c r="O32" s="4"/>
      <c r="P32" s="4"/>
      <c r="Q32" s="10">
        <f t="shared" si="0"/>
        <v>0</v>
      </c>
    </row>
    <row r="33" spans="2:17" x14ac:dyDescent="0.25">
      <c r="B33" s="6">
        <f t="shared" si="1"/>
        <v>25</v>
      </c>
      <c r="C33" s="6"/>
      <c r="D33" s="17"/>
      <c r="E33" s="17"/>
      <c r="F33" s="17"/>
      <c r="G33" s="17"/>
      <c r="H33" s="17"/>
      <c r="I33" s="17"/>
      <c r="J33" s="4"/>
      <c r="K33" s="4"/>
      <c r="L33" s="4"/>
      <c r="M33" s="4"/>
      <c r="N33" s="4"/>
      <c r="O33" s="4"/>
      <c r="P33" s="4"/>
      <c r="Q33" s="10">
        <f t="shared" si="0"/>
        <v>0</v>
      </c>
    </row>
    <row r="34" spans="2:17" x14ac:dyDescent="0.25">
      <c r="B34" s="6">
        <f t="shared" si="1"/>
        <v>26</v>
      </c>
      <c r="C34" s="6"/>
      <c r="D34" s="17"/>
      <c r="E34" s="17"/>
      <c r="F34" s="17"/>
      <c r="G34" s="17"/>
      <c r="H34" s="17"/>
      <c r="I34" s="17"/>
      <c r="J34" s="4"/>
      <c r="K34" s="4"/>
      <c r="L34" s="4"/>
      <c r="M34" s="4"/>
      <c r="N34" s="4"/>
      <c r="O34" s="4"/>
      <c r="P34" s="4"/>
      <c r="Q34" s="10">
        <f t="shared" si="0"/>
        <v>0</v>
      </c>
    </row>
    <row r="35" spans="2:17" x14ac:dyDescent="0.25">
      <c r="B35" s="6">
        <f t="shared" si="1"/>
        <v>27</v>
      </c>
      <c r="C35" s="6"/>
      <c r="D35" s="17"/>
      <c r="E35" s="17"/>
      <c r="F35" s="17"/>
      <c r="G35" s="17"/>
      <c r="H35" s="17"/>
      <c r="I35" s="17"/>
      <c r="J35" s="4"/>
      <c r="K35" s="4"/>
      <c r="L35" s="4"/>
      <c r="M35" s="4"/>
      <c r="N35" s="4"/>
      <c r="O35" s="4"/>
      <c r="P35" s="4"/>
      <c r="Q35" s="10">
        <f t="shared" si="0"/>
        <v>0</v>
      </c>
    </row>
    <row r="36" spans="2:17" x14ac:dyDescent="0.25">
      <c r="B36" s="6">
        <f t="shared" si="1"/>
        <v>28</v>
      </c>
      <c r="C36" s="6"/>
      <c r="D36" s="17"/>
      <c r="E36" s="17"/>
      <c r="F36" s="17"/>
      <c r="G36" s="17"/>
      <c r="H36" s="17"/>
      <c r="I36" s="17"/>
      <c r="J36" s="4"/>
      <c r="K36" s="4"/>
      <c r="L36" s="4"/>
      <c r="M36" s="4"/>
      <c r="N36" s="4"/>
      <c r="O36" s="4"/>
      <c r="P36" s="4"/>
      <c r="Q36" s="10">
        <f t="shared" si="0"/>
        <v>0</v>
      </c>
    </row>
    <row r="37" spans="2:17" x14ac:dyDescent="0.25">
      <c r="B37" s="6">
        <f t="shared" si="1"/>
        <v>29</v>
      </c>
      <c r="C37" s="6"/>
      <c r="D37" s="17"/>
      <c r="E37" s="17"/>
      <c r="F37" s="17"/>
      <c r="G37" s="17"/>
      <c r="H37" s="17"/>
      <c r="I37" s="17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2:17" x14ac:dyDescent="0.25">
      <c r="B38" s="6">
        <f t="shared" si="1"/>
        <v>30</v>
      </c>
      <c r="C38" s="6"/>
      <c r="D38" s="17"/>
      <c r="E38" s="17"/>
      <c r="F38" s="17"/>
      <c r="G38" s="17"/>
      <c r="H38" s="17"/>
      <c r="I38" s="17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 x14ac:dyDescent="0.25">
      <c r="B39" s="6">
        <f t="shared" si="1"/>
        <v>31</v>
      </c>
      <c r="C39" s="6"/>
      <c r="D39" s="17"/>
      <c r="E39" s="17"/>
      <c r="F39" s="17"/>
      <c r="G39" s="17"/>
      <c r="H39" s="17"/>
      <c r="I39" s="17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 x14ac:dyDescent="0.25">
      <c r="B40" s="6">
        <f t="shared" si="1"/>
        <v>32</v>
      </c>
      <c r="C40" s="6"/>
      <c r="D40" s="17"/>
      <c r="E40" s="17"/>
      <c r="F40" s="17"/>
      <c r="G40" s="17"/>
      <c r="H40" s="17"/>
      <c r="I40" s="17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x14ac:dyDescent="0.25">
      <c r="B41" s="6">
        <f t="shared" si="1"/>
        <v>33</v>
      </c>
      <c r="C41" s="6"/>
      <c r="D41" s="17"/>
      <c r="E41" s="17"/>
      <c r="F41" s="17"/>
      <c r="G41" s="17"/>
      <c r="H41" s="17"/>
      <c r="I41" s="17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25">
      <c r="B42" s="6">
        <f t="shared" si="1"/>
        <v>34</v>
      </c>
      <c r="C42" s="6"/>
      <c r="D42" s="17"/>
      <c r="E42" s="17"/>
      <c r="F42" s="17"/>
      <c r="G42" s="17"/>
      <c r="H42" s="17"/>
      <c r="I42" s="17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25">
      <c r="B43" s="6">
        <f t="shared" si="1"/>
        <v>35</v>
      </c>
      <c r="C43" s="6"/>
      <c r="D43" s="17"/>
      <c r="E43" s="17"/>
      <c r="F43" s="17"/>
      <c r="G43" s="17"/>
      <c r="H43" s="17"/>
      <c r="I43" s="17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25">
      <c r="B44" s="6">
        <f t="shared" si="1"/>
        <v>36</v>
      </c>
      <c r="C44" s="6"/>
      <c r="D44" s="17"/>
      <c r="E44" s="17"/>
      <c r="F44" s="17"/>
      <c r="G44" s="17"/>
      <c r="H44" s="17"/>
      <c r="I44" s="17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25">
      <c r="B45" s="6">
        <f t="shared" si="1"/>
        <v>37</v>
      </c>
      <c r="C45" s="7"/>
      <c r="D45" s="17"/>
      <c r="E45" s="17"/>
      <c r="F45" s="17"/>
      <c r="G45" s="17"/>
      <c r="H45" s="17"/>
      <c r="I45" s="17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25">
      <c r="B46" s="6">
        <f t="shared" si="1"/>
        <v>38</v>
      </c>
      <c r="C46" s="7"/>
      <c r="D46" s="17"/>
      <c r="E46" s="17"/>
      <c r="F46" s="17"/>
      <c r="G46" s="17"/>
      <c r="H46" s="17"/>
      <c r="I46" s="17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25">
      <c r="B47" s="6">
        <f t="shared" si="1"/>
        <v>39</v>
      </c>
      <c r="C47" s="7"/>
      <c r="D47" s="17"/>
      <c r="E47" s="17"/>
      <c r="F47" s="17"/>
      <c r="G47" s="17"/>
      <c r="H47" s="17"/>
      <c r="I47" s="17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25">
      <c r="B48" s="6">
        <f t="shared" si="1"/>
        <v>40</v>
      </c>
      <c r="C48" s="7"/>
      <c r="D48" s="17"/>
      <c r="E48" s="17"/>
      <c r="F48" s="17"/>
      <c r="G48" s="17"/>
      <c r="H48" s="17"/>
      <c r="I48" s="17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25">
      <c r="B49" s="6">
        <f t="shared" si="1"/>
        <v>41</v>
      </c>
      <c r="C49" s="7"/>
      <c r="D49" s="17"/>
      <c r="E49" s="17"/>
      <c r="F49" s="17"/>
      <c r="G49" s="17"/>
      <c r="H49" s="17"/>
      <c r="I49" s="17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25">
      <c r="B50" s="6">
        <f t="shared" si="1"/>
        <v>42</v>
      </c>
      <c r="C50" s="7"/>
      <c r="D50" s="17"/>
      <c r="E50" s="17"/>
      <c r="F50" s="17"/>
      <c r="G50" s="17"/>
      <c r="H50" s="17"/>
      <c r="I50" s="17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25">
      <c r="B51" s="6">
        <f t="shared" si="1"/>
        <v>43</v>
      </c>
      <c r="C51" s="7"/>
      <c r="D51" s="17"/>
      <c r="E51" s="17"/>
      <c r="F51" s="17"/>
      <c r="G51" s="17"/>
      <c r="H51" s="17"/>
      <c r="I51" s="17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25">
      <c r="B52" s="6">
        <f t="shared" si="1"/>
        <v>44</v>
      </c>
      <c r="C52" s="7"/>
      <c r="D52" s="17"/>
      <c r="E52" s="17"/>
      <c r="F52" s="17"/>
      <c r="G52" s="17"/>
      <c r="H52" s="17"/>
      <c r="I52" s="17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25">
      <c r="B53" s="6">
        <f t="shared" si="1"/>
        <v>45</v>
      </c>
      <c r="C53" s="3"/>
      <c r="D53" s="35"/>
      <c r="E53" s="36"/>
      <c r="F53" s="36"/>
      <c r="G53" s="36"/>
      <c r="H53" s="36"/>
      <c r="I53" s="37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25">
      <c r="C54" s="31"/>
      <c r="D54" s="31"/>
      <c r="E54" s="1"/>
      <c r="H54" s="38" t="s">
        <v>19</v>
      </c>
      <c r="I54" s="38"/>
      <c r="J54" s="11">
        <f>COUNTIF(J9:J53,"&gt;=70")</f>
        <v>18</v>
      </c>
      <c r="K54" s="11">
        <f t="shared" ref="K54:P54" si="3">COUNTIF(K9:K53,"&gt;=70")</f>
        <v>18</v>
      </c>
      <c r="L54" s="11">
        <f t="shared" si="3"/>
        <v>20</v>
      </c>
      <c r="M54" s="11">
        <f t="shared" si="3"/>
        <v>18</v>
      </c>
      <c r="N54" s="11">
        <f t="shared" si="3"/>
        <v>18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25">
      <c r="C55" s="31"/>
      <c r="D55" s="31"/>
      <c r="E55" s="8"/>
      <c r="H55" s="39" t="s">
        <v>20</v>
      </c>
      <c r="I55" s="39"/>
      <c r="J55" s="12">
        <f>COUNTIF(J9:J53,"&lt;70")</f>
        <v>3</v>
      </c>
      <c r="K55" s="12">
        <f t="shared" ref="K55:Q55" si="5">COUNTIF(K9:K53,"&lt;70")</f>
        <v>3</v>
      </c>
      <c r="L55" s="12">
        <f t="shared" si="5"/>
        <v>1</v>
      </c>
      <c r="M55" s="12">
        <f t="shared" si="5"/>
        <v>3</v>
      </c>
      <c r="N55" s="12">
        <f t="shared" si="5"/>
        <v>3</v>
      </c>
      <c r="O55" s="12">
        <f t="shared" si="5"/>
        <v>21</v>
      </c>
      <c r="P55" s="12">
        <f t="shared" si="5"/>
        <v>21</v>
      </c>
      <c r="Q55" s="12">
        <f t="shared" si="5"/>
        <v>45</v>
      </c>
    </row>
    <row r="56" spans="2:17" x14ac:dyDescent="0.25">
      <c r="C56" s="31"/>
      <c r="D56" s="31"/>
      <c r="E56" s="31"/>
      <c r="H56" s="39" t="s">
        <v>21</v>
      </c>
      <c r="I56" s="39"/>
      <c r="J56" s="12">
        <f>COUNT(J9:J53)</f>
        <v>21</v>
      </c>
      <c r="K56" s="12">
        <f t="shared" ref="K56:Q56" si="6">COUNT(K9:K53)</f>
        <v>21</v>
      </c>
      <c r="L56" s="12">
        <f t="shared" si="6"/>
        <v>21</v>
      </c>
      <c r="M56" s="12">
        <f t="shared" si="6"/>
        <v>21</v>
      </c>
      <c r="N56" s="12">
        <f t="shared" si="6"/>
        <v>21</v>
      </c>
      <c r="O56" s="12">
        <f t="shared" si="6"/>
        <v>21</v>
      </c>
      <c r="P56" s="12">
        <f t="shared" si="6"/>
        <v>21</v>
      </c>
      <c r="Q56" s="12">
        <f t="shared" si="6"/>
        <v>45</v>
      </c>
    </row>
    <row r="57" spans="2:17" x14ac:dyDescent="0.25">
      <c r="C57" s="31"/>
      <c r="D57" s="31"/>
      <c r="E57" s="1"/>
      <c r="H57" s="30" t="s">
        <v>16</v>
      </c>
      <c r="I57" s="30"/>
      <c r="J57" s="13">
        <f>J54/J56</f>
        <v>0.8571428571428571</v>
      </c>
      <c r="K57" s="14">
        <f t="shared" ref="K57:Q57" si="7">K54/K56</f>
        <v>0.8571428571428571</v>
      </c>
      <c r="L57" s="14">
        <f t="shared" si="7"/>
        <v>0.95238095238095233</v>
      </c>
      <c r="M57" s="14">
        <f t="shared" si="7"/>
        <v>0.8571428571428571</v>
      </c>
      <c r="N57" s="14">
        <f t="shared" si="7"/>
        <v>0.8571428571428571</v>
      </c>
      <c r="O57" s="14">
        <f t="shared" si="7"/>
        <v>0</v>
      </c>
      <c r="P57" s="14">
        <f t="shared" si="7"/>
        <v>0</v>
      </c>
      <c r="Q57" s="14">
        <f t="shared" si="7"/>
        <v>0</v>
      </c>
    </row>
    <row r="58" spans="2:17" x14ac:dyDescent="0.25">
      <c r="C58" s="31"/>
      <c r="D58" s="31"/>
      <c r="E58" s="1"/>
      <c r="H58" s="30" t="s">
        <v>17</v>
      </c>
      <c r="I58" s="30"/>
      <c r="J58" s="13">
        <f>J55/J56</f>
        <v>0.14285714285714285</v>
      </c>
      <c r="K58" s="13">
        <f t="shared" ref="K58:Q58" si="8">K55/K56</f>
        <v>0.14285714285714285</v>
      </c>
      <c r="L58" s="14">
        <f t="shared" si="8"/>
        <v>4.7619047619047616E-2</v>
      </c>
      <c r="M58" s="14">
        <f t="shared" si="8"/>
        <v>0.14285714285714285</v>
      </c>
      <c r="N58" s="14">
        <f t="shared" si="8"/>
        <v>0.14285714285714285</v>
      </c>
      <c r="O58" s="14">
        <f t="shared" si="8"/>
        <v>1</v>
      </c>
      <c r="P58" s="14">
        <f t="shared" si="8"/>
        <v>1</v>
      </c>
      <c r="Q58" s="14">
        <f t="shared" si="8"/>
        <v>1</v>
      </c>
    </row>
    <row r="59" spans="2:17" x14ac:dyDescent="0.25">
      <c r="C59" s="31"/>
      <c r="D59" s="31"/>
      <c r="E59" s="8"/>
    </row>
    <row r="60" spans="2:17" x14ac:dyDescent="0.25">
      <c r="C60" s="1"/>
      <c r="D60" s="1"/>
      <c r="E60" s="8"/>
    </row>
    <row r="61" spans="2:17" x14ac:dyDescent="0.25">
      <c r="J61" s="34"/>
      <c r="K61" s="34"/>
      <c r="L61" s="34"/>
      <c r="M61" s="34"/>
      <c r="N61" s="34"/>
      <c r="O61" s="34"/>
      <c r="P61" s="34"/>
    </row>
    <row r="62" spans="2:17" x14ac:dyDescent="0.25">
      <c r="J62" s="33" t="s">
        <v>18</v>
      </c>
      <c r="K62" s="33"/>
      <c r="L62" s="33"/>
      <c r="M62" s="33"/>
      <c r="N62" s="33"/>
      <c r="O62" s="33"/>
      <c r="P62" s="33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9:I19"/>
    <mergeCell ref="D20:I20"/>
    <mergeCell ref="D21:I21"/>
    <mergeCell ref="D22:I22"/>
    <mergeCell ref="D23:I23"/>
    <mergeCell ref="D24:I24"/>
    <mergeCell ref="D18:I18"/>
    <mergeCell ref="D37:I37"/>
    <mergeCell ref="D26:I26"/>
    <mergeCell ref="D27:I27"/>
    <mergeCell ref="D28:I28"/>
    <mergeCell ref="D29:I29"/>
    <mergeCell ref="D31:I31"/>
    <mergeCell ref="D32:I32"/>
    <mergeCell ref="D33:I33"/>
    <mergeCell ref="D34:I34"/>
    <mergeCell ref="D35:I35"/>
    <mergeCell ref="D36:I36"/>
    <mergeCell ref="D30:I30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honeticPr fontId="6" type="noConversion"/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R62"/>
  <sheetViews>
    <sheetView tabSelected="1" topLeftCell="A3" zoomScaleNormal="100" workbookViewId="0">
      <selection activeCell="N10" sqref="N10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21" t="s">
        <v>9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"/>
      <c r="R2" s="2"/>
    </row>
    <row r="3" spans="2:18" x14ac:dyDescent="0.25">
      <c r="C3" s="23" t="s">
        <v>8</v>
      </c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1"/>
      <c r="R3" s="1"/>
    </row>
    <row r="4" spans="2:18" x14ac:dyDescent="0.25">
      <c r="C4" t="s">
        <v>0</v>
      </c>
      <c r="D4" s="24" t="s">
        <v>130</v>
      </c>
      <c r="E4" s="24"/>
      <c r="F4" s="24"/>
      <c r="G4" s="24"/>
      <c r="I4" t="s">
        <v>1</v>
      </c>
      <c r="J4" s="25" t="s">
        <v>131</v>
      </c>
      <c r="K4" s="25"/>
      <c r="M4" t="s">
        <v>2</v>
      </c>
      <c r="N4" s="26">
        <v>45300</v>
      </c>
      <c r="O4" s="26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5" t="s">
        <v>126</v>
      </c>
      <c r="E6" s="25"/>
      <c r="F6" s="25"/>
      <c r="G6" s="25"/>
      <c r="I6" s="31" t="s">
        <v>22</v>
      </c>
      <c r="J6" s="31"/>
      <c r="K6" s="32" t="s">
        <v>24</v>
      </c>
      <c r="L6" s="32"/>
      <c r="M6" s="32"/>
      <c r="N6" s="32"/>
      <c r="O6" s="32"/>
      <c r="P6" s="32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22" t="s">
        <v>5</v>
      </c>
      <c r="E8" s="22"/>
      <c r="F8" s="22"/>
      <c r="G8" s="22"/>
      <c r="H8" s="22"/>
      <c r="I8" s="22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6" t="s">
        <v>54</v>
      </c>
      <c r="D9" s="17" t="s">
        <v>57</v>
      </c>
      <c r="E9" s="17"/>
      <c r="F9" s="17"/>
      <c r="G9" s="17"/>
      <c r="H9" s="17"/>
      <c r="I9" s="17"/>
      <c r="J9" s="4">
        <v>100</v>
      </c>
      <c r="K9" s="4">
        <v>100</v>
      </c>
      <c r="L9" s="4">
        <v>95</v>
      </c>
      <c r="M9" s="4">
        <v>100</v>
      </c>
      <c r="N9" s="4">
        <v>85</v>
      </c>
      <c r="O9" s="4">
        <v>0</v>
      </c>
      <c r="P9" s="4">
        <v>0</v>
      </c>
      <c r="Q9" s="10">
        <f>SUM(J9:P9)/7</f>
        <v>68.571428571428569</v>
      </c>
    </row>
    <row r="10" spans="2:18" x14ac:dyDescent="0.25">
      <c r="B10" s="6">
        <f>B9+1</f>
        <v>2</v>
      </c>
      <c r="C10" s="6" t="s">
        <v>55</v>
      </c>
      <c r="D10" s="17" t="s">
        <v>58</v>
      </c>
      <c r="E10" s="17"/>
      <c r="F10" s="17"/>
      <c r="G10" s="17"/>
      <c r="H10" s="17"/>
      <c r="I10" s="17"/>
      <c r="J10" s="4">
        <v>100</v>
      </c>
      <c r="K10" s="4">
        <v>100</v>
      </c>
      <c r="L10" s="4">
        <v>90</v>
      </c>
      <c r="M10" s="4">
        <v>100</v>
      </c>
      <c r="N10" s="4">
        <v>90</v>
      </c>
      <c r="O10" s="4">
        <v>0</v>
      </c>
      <c r="P10" s="4">
        <v>0</v>
      </c>
      <c r="Q10" s="10">
        <f t="shared" ref="Q10:Q48" si="0">SUM(J10:P10)/7</f>
        <v>68.571428571428569</v>
      </c>
    </row>
    <row r="11" spans="2:18" x14ac:dyDescent="0.25">
      <c r="B11" s="6">
        <f t="shared" ref="B11:B53" si="1">B10+1</f>
        <v>3</v>
      </c>
      <c r="C11" s="6" t="s">
        <v>56</v>
      </c>
      <c r="D11" s="17" t="s">
        <v>59</v>
      </c>
      <c r="E11" s="17"/>
      <c r="F11" s="17"/>
      <c r="G11" s="17"/>
      <c r="H11" s="17"/>
      <c r="I11" s="17"/>
      <c r="J11" s="4">
        <v>90</v>
      </c>
      <c r="K11" s="4">
        <v>90</v>
      </c>
      <c r="L11" s="4">
        <v>95</v>
      </c>
      <c r="M11" s="4">
        <v>100</v>
      </c>
      <c r="N11" s="4">
        <v>95</v>
      </c>
      <c r="O11" s="4">
        <v>0</v>
      </c>
      <c r="P11" s="4">
        <v>0</v>
      </c>
      <c r="Q11" s="10">
        <f t="shared" si="0"/>
        <v>67.142857142857139</v>
      </c>
    </row>
    <row r="12" spans="2:18" x14ac:dyDescent="0.25">
      <c r="B12" s="6">
        <f t="shared" si="1"/>
        <v>4</v>
      </c>
      <c r="C12" s="6" t="s">
        <v>112</v>
      </c>
      <c r="D12" s="17" t="s">
        <v>60</v>
      </c>
      <c r="E12" s="17"/>
      <c r="F12" s="17"/>
      <c r="G12" s="17"/>
      <c r="H12" s="17"/>
      <c r="I12" s="17"/>
      <c r="J12" s="4">
        <v>80</v>
      </c>
      <c r="K12" s="4">
        <v>80</v>
      </c>
      <c r="L12" s="4">
        <v>90</v>
      </c>
      <c r="M12" s="4">
        <v>90</v>
      </c>
      <c r="N12" s="4">
        <v>90</v>
      </c>
      <c r="O12" s="4">
        <v>0</v>
      </c>
      <c r="P12" s="4">
        <v>0</v>
      </c>
      <c r="Q12" s="10">
        <f t="shared" si="0"/>
        <v>61.428571428571431</v>
      </c>
    </row>
    <row r="13" spans="2:18" x14ac:dyDescent="0.25">
      <c r="B13" s="6">
        <f t="shared" si="1"/>
        <v>5</v>
      </c>
      <c r="C13" s="6" t="s">
        <v>113</v>
      </c>
      <c r="D13" s="17" t="s">
        <v>61</v>
      </c>
      <c r="E13" s="17"/>
      <c r="F13" s="17"/>
      <c r="G13" s="17"/>
      <c r="H13" s="17"/>
      <c r="I13" s="17"/>
      <c r="J13" s="4">
        <v>100</v>
      </c>
      <c r="K13" s="4">
        <v>100</v>
      </c>
      <c r="L13" s="4">
        <v>95</v>
      </c>
      <c r="M13" s="4">
        <v>100</v>
      </c>
      <c r="N13" s="4">
        <v>85</v>
      </c>
      <c r="O13" s="4">
        <v>0</v>
      </c>
      <c r="P13" s="4">
        <v>0</v>
      </c>
      <c r="Q13" s="10">
        <f t="shared" si="0"/>
        <v>68.571428571428569</v>
      </c>
    </row>
    <row r="14" spans="2:18" x14ac:dyDescent="0.25">
      <c r="B14" s="6">
        <f t="shared" si="1"/>
        <v>6</v>
      </c>
      <c r="C14" s="6" t="s">
        <v>114</v>
      </c>
      <c r="D14" s="17" t="s">
        <v>62</v>
      </c>
      <c r="E14" s="17"/>
      <c r="F14" s="17"/>
      <c r="G14" s="17"/>
      <c r="H14" s="17"/>
      <c r="I14" s="17"/>
      <c r="J14" s="4">
        <v>85</v>
      </c>
      <c r="K14" s="4">
        <v>80</v>
      </c>
      <c r="L14" s="4">
        <v>90</v>
      </c>
      <c r="M14" s="4">
        <v>90</v>
      </c>
      <c r="N14" s="4">
        <v>90</v>
      </c>
      <c r="O14" s="4">
        <v>0</v>
      </c>
      <c r="P14" s="4">
        <v>0</v>
      </c>
      <c r="Q14" s="10">
        <f t="shared" si="0"/>
        <v>62.142857142857146</v>
      </c>
    </row>
    <row r="15" spans="2:18" x14ac:dyDescent="0.25">
      <c r="B15" s="6">
        <f t="shared" si="1"/>
        <v>7</v>
      </c>
      <c r="C15" s="6" t="s">
        <v>115</v>
      </c>
      <c r="D15" s="17" t="s">
        <v>63</v>
      </c>
      <c r="E15" s="17"/>
      <c r="F15" s="17"/>
      <c r="G15" s="17"/>
      <c r="H15" s="17"/>
      <c r="I15" s="17"/>
      <c r="J15" s="4">
        <v>90</v>
      </c>
      <c r="K15" s="4">
        <v>90</v>
      </c>
      <c r="L15" s="4">
        <v>90</v>
      </c>
      <c r="M15" s="4">
        <v>100</v>
      </c>
      <c r="N15" s="4">
        <v>95</v>
      </c>
      <c r="O15" s="4">
        <v>0</v>
      </c>
      <c r="P15" s="4">
        <v>0</v>
      </c>
      <c r="Q15" s="10">
        <f t="shared" si="0"/>
        <v>66.428571428571431</v>
      </c>
    </row>
    <row r="16" spans="2:18" x14ac:dyDescent="0.25">
      <c r="B16" s="6">
        <f t="shared" si="1"/>
        <v>8</v>
      </c>
      <c r="C16" s="6" t="s">
        <v>116</v>
      </c>
      <c r="D16" s="17" t="s">
        <v>64</v>
      </c>
      <c r="E16" s="17"/>
      <c r="F16" s="17"/>
      <c r="G16" s="17"/>
      <c r="H16" s="17"/>
      <c r="I16" s="17"/>
      <c r="J16" s="4">
        <v>75</v>
      </c>
      <c r="K16" s="4">
        <v>80</v>
      </c>
      <c r="L16" s="4">
        <v>85</v>
      </c>
      <c r="M16" s="4">
        <v>100</v>
      </c>
      <c r="N16" s="4">
        <v>90</v>
      </c>
      <c r="O16" s="4">
        <v>0</v>
      </c>
      <c r="P16" s="4">
        <v>0</v>
      </c>
      <c r="Q16" s="10">
        <f t="shared" si="0"/>
        <v>61.428571428571431</v>
      </c>
    </row>
    <row r="17" spans="2:17" x14ac:dyDescent="0.25">
      <c r="B17" s="6">
        <f t="shared" si="1"/>
        <v>9</v>
      </c>
      <c r="C17" s="6" t="s">
        <v>117</v>
      </c>
      <c r="D17" s="17" t="s">
        <v>65</v>
      </c>
      <c r="E17" s="17"/>
      <c r="F17" s="17"/>
      <c r="G17" s="17"/>
      <c r="H17" s="17"/>
      <c r="I17" s="17"/>
      <c r="J17" s="4">
        <v>75</v>
      </c>
      <c r="K17" s="4">
        <v>80</v>
      </c>
      <c r="L17" s="4">
        <v>85</v>
      </c>
      <c r="M17" s="4">
        <v>100</v>
      </c>
      <c r="N17" s="4">
        <v>90</v>
      </c>
      <c r="O17" s="4">
        <v>0</v>
      </c>
      <c r="P17" s="4">
        <v>0</v>
      </c>
      <c r="Q17" s="10">
        <f t="shared" si="0"/>
        <v>61.428571428571431</v>
      </c>
    </row>
    <row r="18" spans="2:17" x14ac:dyDescent="0.25">
      <c r="B18" s="6">
        <f t="shared" si="1"/>
        <v>10</v>
      </c>
      <c r="C18" s="6" t="s">
        <v>118</v>
      </c>
      <c r="D18" s="17" t="s">
        <v>66</v>
      </c>
      <c r="E18" s="17"/>
      <c r="F18" s="17"/>
      <c r="G18" s="17"/>
      <c r="H18" s="17"/>
      <c r="I18" s="17"/>
      <c r="J18" s="4">
        <v>90</v>
      </c>
      <c r="K18" s="4">
        <v>90</v>
      </c>
      <c r="L18" s="4">
        <v>90</v>
      </c>
      <c r="M18" s="4">
        <v>100</v>
      </c>
      <c r="N18" s="4">
        <v>80</v>
      </c>
      <c r="O18" s="4">
        <v>0</v>
      </c>
      <c r="P18" s="4">
        <v>0</v>
      </c>
      <c r="Q18" s="10">
        <f t="shared" si="0"/>
        <v>64.285714285714292</v>
      </c>
    </row>
    <row r="19" spans="2:17" x14ac:dyDescent="0.25">
      <c r="B19" s="6">
        <f t="shared" si="1"/>
        <v>11</v>
      </c>
      <c r="C19" s="6" t="s">
        <v>119</v>
      </c>
      <c r="D19" s="17" t="s">
        <v>67</v>
      </c>
      <c r="E19" s="17"/>
      <c r="F19" s="17"/>
      <c r="G19" s="17"/>
      <c r="H19" s="17"/>
      <c r="I19" s="17"/>
      <c r="J19" s="4">
        <v>90</v>
      </c>
      <c r="K19" s="4">
        <v>90</v>
      </c>
      <c r="L19" s="4">
        <v>90</v>
      </c>
      <c r="M19" s="4">
        <v>100</v>
      </c>
      <c r="N19" s="4">
        <v>100</v>
      </c>
      <c r="O19" s="4">
        <v>0</v>
      </c>
      <c r="P19" s="4">
        <v>0</v>
      </c>
      <c r="Q19" s="10">
        <f t="shared" si="0"/>
        <v>67.142857142857139</v>
      </c>
    </row>
    <row r="20" spans="2:17" x14ac:dyDescent="0.25">
      <c r="B20" s="6">
        <f t="shared" si="1"/>
        <v>12</v>
      </c>
      <c r="C20" s="6" t="s">
        <v>120</v>
      </c>
      <c r="D20" s="17" t="s">
        <v>179</v>
      </c>
      <c r="E20" s="17"/>
      <c r="F20" s="17"/>
      <c r="G20" s="17"/>
      <c r="H20" s="17"/>
      <c r="I20" s="17"/>
      <c r="J20" s="4">
        <v>100</v>
      </c>
      <c r="K20" s="4">
        <v>100</v>
      </c>
      <c r="L20" s="4">
        <v>95</v>
      </c>
      <c r="M20" s="4">
        <v>95</v>
      </c>
      <c r="N20" s="4">
        <v>90</v>
      </c>
      <c r="O20" s="4">
        <v>0</v>
      </c>
      <c r="P20" s="4">
        <v>0</v>
      </c>
      <c r="Q20" s="10">
        <f t="shared" si="0"/>
        <v>68.571428571428569</v>
      </c>
    </row>
    <row r="21" spans="2:17" x14ac:dyDescent="0.25">
      <c r="B21" s="6">
        <f t="shared" si="1"/>
        <v>13</v>
      </c>
      <c r="C21" s="6" t="s">
        <v>121</v>
      </c>
      <c r="D21" s="17" t="s">
        <v>68</v>
      </c>
      <c r="E21" s="17"/>
      <c r="F21" s="17"/>
      <c r="G21" s="17"/>
      <c r="H21" s="17"/>
      <c r="I21" s="17"/>
      <c r="J21" s="4">
        <v>90</v>
      </c>
      <c r="K21" s="4">
        <v>90</v>
      </c>
      <c r="L21" s="4">
        <v>90</v>
      </c>
      <c r="M21" s="4">
        <v>100</v>
      </c>
      <c r="N21" s="4">
        <v>95</v>
      </c>
      <c r="O21" s="4">
        <v>0</v>
      </c>
      <c r="P21" s="4">
        <v>0</v>
      </c>
      <c r="Q21" s="10">
        <f t="shared" si="0"/>
        <v>66.428571428571431</v>
      </c>
    </row>
    <row r="22" spans="2:17" x14ac:dyDescent="0.25">
      <c r="B22" s="6">
        <f t="shared" si="1"/>
        <v>14</v>
      </c>
      <c r="C22" s="6" t="s">
        <v>122</v>
      </c>
      <c r="D22" s="17" t="s">
        <v>69</v>
      </c>
      <c r="E22" s="17"/>
      <c r="F22" s="17"/>
      <c r="G22" s="17"/>
      <c r="H22" s="17"/>
      <c r="I22" s="17"/>
      <c r="J22" s="4">
        <v>75</v>
      </c>
      <c r="K22" s="4">
        <v>80</v>
      </c>
      <c r="L22" s="4">
        <v>70</v>
      </c>
      <c r="M22" s="4">
        <v>90</v>
      </c>
      <c r="N22" s="4">
        <v>85</v>
      </c>
      <c r="O22" s="4">
        <v>0</v>
      </c>
      <c r="P22" s="4">
        <v>0</v>
      </c>
      <c r="Q22" s="10">
        <f t="shared" si="0"/>
        <v>57.142857142857146</v>
      </c>
    </row>
    <row r="23" spans="2:17" x14ac:dyDescent="0.25">
      <c r="B23" s="6">
        <f t="shared" si="1"/>
        <v>15</v>
      </c>
      <c r="C23" s="6" t="s">
        <v>123</v>
      </c>
      <c r="D23" s="17" t="s">
        <v>70</v>
      </c>
      <c r="E23" s="17"/>
      <c r="F23" s="17"/>
      <c r="G23" s="17"/>
      <c r="H23" s="17"/>
      <c r="I23" s="17"/>
      <c r="J23" s="4">
        <v>100</v>
      </c>
      <c r="K23" s="4">
        <v>100</v>
      </c>
      <c r="L23" s="4">
        <v>90</v>
      </c>
      <c r="M23" s="4">
        <v>100</v>
      </c>
      <c r="N23" s="4">
        <v>90</v>
      </c>
      <c r="O23" s="4">
        <v>0</v>
      </c>
      <c r="P23" s="4">
        <v>0</v>
      </c>
      <c r="Q23" s="10">
        <f t="shared" si="0"/>
        <v>68.571428571428569</v>
      </c>
    </row>
    <row r="24" spans="2:17" x14ac:dyDescent="0.25">
      <c r="B24" s="6">
        <f t="shared" si="1"/>
        <v>16</v>
      </c>
      <c r="C24" s="3"/>
      <c r="J24" s="4"/>
      <c r="K24" s="4"/>
      <c r="L24" s="4"/>
      <c r="M24" s="4"/>
      <c r="N24" s="4"/>
      <c r="O24" s="4"/>
      <c r="P24" s="4"/>
      <c r="Q24" s="10">
        <f t="shared" si="0"/>
        <v>0</v>
      </c>
    </row>
    <row r="25" spans="2:17" x14ac:dyDescent="0.25">
      <c r="B25" s="6">
        <f t="shared" si="1"/>
        <v>17</v>
      </c>
      <c r="C25" s="6"/>
      <c r="D25" s="17"/>
      <c r="E25" s="17"/>
      <c r="F25" s="17"/>
      <c r="G25" s="17"/>
      <c r="H25" s="17"/>
      <c r="I25" s="17"/>
      <c r="J25" s="4"/>
      <c r="K25" s="4"/>
      <c r="L25" s="4"/>
      <c r="M25" s="4"/>
      <c r="N25" s="4"/>
      <c r="O25" s="4"/>
      <c r="P25" s="4"/>
      <c r="Q25" s="10">
        <f t="shared" si="0"/>
        <v>0</v>
      </c>
    </row>
    <row r="26" spans="2:17" x14ac:dyDescent="0.25">
      <c r="B26" s="6">
        <f t="shared" si="1"/>
        <v>18</v>
      </c>
      <c r="C26" s="6"/>
      <c r="D26" s="17"/>
      <c r="E26" s="17"/>
      <c r="F26" s="17"/>
      <c r="G26" s="17"/>
      <c r="H26" s="17"/>
      <c r="I26" s="17"/>
      <c r="J26" s="4"/>
      <c r="K26" s="4"/>
      <c r="L26" s="4"/>
      <c r="M26" s="4"/>
      <c r="N26" s="4"/>
      <c r="O26" s="4"/>
      <c r="P26" s="4"/>
      <c r="Q26" s="10">
        <f t="shared" si="0"/>
        <v>0</v>
      </c>
    </row>
    <row r="27" spans="2:17" x14ac:dyDescent="0.25">
      <c r="B27" s="6">
        <f t="shared" si="1"/>
        <v>19</v>
      </c>
      <c r="C27" s="6"/>
      <c r="D27" s="17"/>
      <c r="E27" s="17"/>
      <c r="F27" s="17"/>
      <c r="G27" s="17"/>
      <c r="H27" s="17"/>
      <c r="I27" s="17"/>
      <c r="J27" s="4"/>
      <c r="K27" s="4"/>
      <c r="L27" s="4"/>
      <c r="M27" s="4"/>
      <c r="N27" s="4"/>
      <c r="O27" s="4"/>
      <c r="P27" s="4"/>
      <c r="Q27" s="10">
        <f t="shared" si="0"/>
        <v>0</v>
      </c>
    </row>
    <row r="28" spans="2:17" x14ac:dyDescent="0.25">
      <c r="B28" s="6">
        <f t="shared" si="1"/>
        <v>20</v>
      </c>
      <c r="C28" s="6"/>
      <c r="D28" s="17"/>
      <c r="E28" s="17"/>
      <c r="F28" s="17"/>
      <c r="G28" s="17"/>
      <c r="H28" s="17"/>
      <c r="I28" s="17"/>
      <c r="J28" s="4"/>
      <c r="K28" s="4"/>
      <c r="L28" s="4"/>
      <c r="M28" s="4"/>
      <c r="N28" s="4"/>
      <c r="O28" s="4"/>
      <c r="P28" s="4"/>
      <c r="Q28" s="10">
        <f t="shared" si="0"/>
        <v>0</v>
      </c>
    </row>
    <row r="29" spans="2:17" x14ac:dyDescent="0.25">
      <c r="B29" s="6">
        <f t="shared" si="1"/>
        <v>21</v>
      </c>
      <c r="C29" s="6"/>
      <c r="D29" s="17"/>
      <c r="E29" s="17"/>
      <c r="F29" s="17"/>
      <c r="G29" s="17"/>
      <c r="H29" s="17"/>
      <c r="I29" s="17"/>
      <c r="J29" s="4"/>
      <c r="K29" s="4"/>
      <c r="L29" s="4"/>
      <c r="M29" s="4"/>
      <c r="N29" s="4"/>
      <c r="O29" s="4"/>
      <c r="P29" s="4"/>
      <c r="Q29" s="10">
        <f t="shared" si="0"/>
        <v>0</v>
      </c>
    </row>
    <row r="30" spans="2:17" x14ac:dyDescent="0.25">
      <c r="B30" s="6">
        <f t="shared" si="1"/>
        <v>22</v>
      </c>
      <c r="C30" s="6"/>
      <c r="D30" s="17"/>
      <c r="E30" s="17"/>
      <c r="F30" s="17"/>
      <c r="G30" s="17"/>
      <c r="H30" s="17"/>
      <c r="I30" s="17"/>
      <c r="J30" s="4"/>
      <c r="K30" s="4"/>
      <c r="L30" s="4"/>
      <c r="M30" s="4"/>
      <c r="N30" s="4"/>
      <c r="O30" s="4"/>
      <c r="P30" s="4"/>
      <c r="Q30" s="10">
        <f t="shared" si="0"/>
        <v>0</v>
      </c>
    </row>
    <row r="31" spans="2:17" x14ac:dyDescent="0.25">
      <c r="B31" s="6">
        <f t="shared" si="1"/>
        <v>23</v>
      </c>
      <c r="C31" s="6"/>
      <c r="D31" s="17"/>
      <c r="E31" s="17"/>
      <c r="F31" s="17"/>
      <c r="G31" s="17"/>
      <c r="H31" s="17"/>
      <c r="I31" s="17"/>
      <c r="J31" s="4"/>
      <c r="K31" s="4"/>
      <c r="L31" s="4"/>
      <c r="M31" s="4"/>
      <c r="N31" s="4"/>
      <c r="O31" s="4"/>
      <c r="P31" s="4"/>
      <c r="Q31" s="10">
        <f t="shared" si="0"/>
        <v>0</v>
      </c>
    </row>
    <row r="32" spans="2:17" x14ac:dyDescent="0.25">
      <c r="B32" s="6">
        <f t="shared" si="1"/>
        <v>24</v>
      </c>
      <c r="C32" s="6"/>
      <c r="D32" s="17"/>
      <c r="E32" s="17"/>
      <c r="F32" s="17"/>
      <c r="G32" s="17"/>
      <c r="H32" s="17"/>
      <c r="I32" s="17"/>
      <c r="J32" s="4"/>
      <c r="K32" s="4"/>
      <c r="L32" s="4"/>
      <c r="M32" s="4"/>
      <c r="N32" s="4"/>
      <c r="O32" s="4"/>
      <c r="P32" s="4"/>
      <c r="Q32" s="10">
        <f t="shared" si="0"/>
        <v>0</v>
      </c>
    </row>
    <row r="33" spans="2:17" x14ac:dyDescent="0.25">
      <c r="B33" s="6">
        <f t="shared" si="1"/>
        <v>25</v>
      </c>
      <c r="C33" s="6"/>
      <c r="D33" s="17"/>
      <c r="E33" s="17"/>
      <c r="F33" s="17"/>
      <c r="G33" s="17"/>
      <c r="H33" s="17"/>
      <c r="I33" s="17"/>
      <c r="J33" s="4"/>
      <c r="K33" s="4"/>
      <c r="L33" s="4"/>
      <c r="M33" s="4"/>
      <c r="N33" s="4"/>
      <c r="O33" s="4"/>
      <c r="P33" s="4"/>
      <c r="Q33" s="10">
        <f t="shared" si="0"/>
        <v>0</v>
      </c>
    </row>
    <row r="34" spans="2:17" x14ac:dyDescent="0.25">
      <c r="B34" s="6">
        <f t="shared" si="1"/>
        <v>26</v>
      </c>
      <c r="C34" s="6"/>
      <c r="D34" s="17"/>
      <c r="E34" s="17"/>
      <c r="F34" s="17"/>
      <c r="G34" s="17"/>
      <c r="H34" s="17"/>
      <c r="I34" s="17"/>
      <c r="J34" s="4"/>
      <c r="K34" s="4"/>
      <c r="L34" s="4"/>
      <c r="M34" s="4"/>
      <c r="N34" s="4"/>
      <c r="O34" s="4"/>
      <c r="P34" s="4"/>
      <c r="Q34" s="10">
        <f t="shared" si="0"/>
        <v>0</v>
      </c>
    </row>
    <row r="35" spans="2:17" x14ac:dyDescent="0.25">
      <c r="B35" s="6">
        <f t="shared" si="1"/>
        <v>27</v>
      </c>
      <c r="C35" s="6"/>
      <c r="D35" s="17"/>
      <c r="E35" s="17"/>
      <c r="F35" s="17"/>
      <c r="G35" s="17"/>
      <c r="H35" s="17"/>
      <c r="I35" s="17"/>
      <c r="J35" s="4"/>
      <c r="K35" s="4"/>
      <c r="L35" s="4"/>
      <c r="M35" s="4"/>
      <c r="N35" s="4"/>
      <c r="O35" s="4"/>
      <c r="P35" s="4"/>
      <c r="Q35" s="10">
        <f t="shared" si="0"/>
        <v>0</v>
      </c>
    </row>
    <row r="36" spans="2:17" x14ac:dyDescent="0.25">
      <c r="B36" s="6">
        <f t="shared" si="1"/>
        <v>28</v>
      </c>
      <c r="C36" s="6"/>
      <c r="D36" s="17"/>
      <c r="E36" s="17"/>
      <c r="F36" s="17"/>
      <c r="G36" s="17"/>
      <c r="H36" s="17"/>
      <c r="I36" s="17"/>
      <c r="J36" s="4"/>
      <c r="K36" s="4"/>
      <c r="L36" s="4"/>
      <c r="M36" s="4"/>
      <c r="N36" s="4"/>
      <c r="O36" s="4"/>
      <c r="P36" s="4"/>
      <c r="Q36" s="10">
        <f t="shared" si="0"/>
        <v>0</v>
      </c>
    </row>
    <row r="37" spans="2:17" x14ac:dyDescent="0.25">
      <c r="B37" s="6">
        <f t="shared" si="1"/>
        <v>29</v>
      </c>
      <c r="C37" s="6"/>
      <c r="D37" s="17"/>
      <c r="E37" s="17"/>
      <c r="F37" s="17"/>
      <c r="G37" s="17"/>
      <c r="H37" s="17"/>
      <c r="I37" s="17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2:17" x14ac:dyDescent="0.25">
      <c r="B38" s="6">
        <f t="shared" si="1"/>
        <v>30</v>
      </c>
      <c r="C38" s="6"/>
      <c r="D38" s="17"/>
      <c r="E38" s="17"/>
      <c r="F38" s="17"/>
      <c r="G38" s="17"/>
      <c r="H38" s="17"/>
      <c r="I38" s="17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 x14ac:dyDescent="0.25">
      <c r="B39" s="6">
        <f t="shared" si="1"/>
        <v>31</v>
      </c>
      <c r="C39" s="6"/>
      <c r="D39" s="17"/>
      <c r="E39" s="17"/>
      <c r="F39" s="17"/>
      <c r="G39" s="17"/>
      <c r="H39" s="17"/>
      <c r="I39" s="17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 x14ac:dyDescent="0.25">
      <c r="B40" s="6">
        <f t="shared" si="1"/>
        <v>32</v>
      </c>
      <c r="C40" s="6"/>
      <c r="D40" s="17"/>
      <c r="E40" s="17"/>
      <c r="F40" s="17"/>
      <c r="G40" s="17"/>
      <c r="H40" s="17"/>
      <c r="I40" s="17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x14ac:dyDescent="0.25">
      <c r="B41" s="6">
        <f t="shared" si="1"/>
        <v>33</v>
      </c>
      <c r="C41" s="6"/>
      <c r="D41" s="17"/>
      <c r="E41" s="17"/>
      <c r="F41" s="17"/>
      <c r="G41" s="17"/>
      <c r="H41" s="17"/>
      <c r="I41" s="17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25">
      <c r="B42" s="6">
        <f t="shared" si="1"/>
        <v>34</v>
      </c>
      <c r="C42" s="6"/>
      <c r="D42" s="17"/>
      <c r="E42" s="17"/>
      <c r="F42" s="17"/>
      <c r="G42" s="17"/>
      <c r="H42" s="17"/>
      <c r="I42" s="17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25">
      <c r="B43" s="6">
        <f t="shared" si="1"/>
        <v>35</v>
      </c>
      <c r="C43" s="6"/>
      <c r="D43" s="17"/>
      <c r="E43" s="17"/>
      <c r="F43" s="17"/>
      <c r="G43" s="17"/>
      <c r="H43" s="17"/>
      <c r="I43" s="17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25">
      <c r="B44" s="6">
        <f t="shared" si="1"/>
        <v>36</v>
      </c>
      <c r="C44" s="6"/>
      <c r="D44" s="17"/>
      <c r="E44" s="17"/>
      <c r="F44" s="17"/>
      <c r="G44" s="17"/>
      <c r="H44" s="17"/>
      <c r="I44" s="17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25">
      <c r="B45" s="6">
        <f t="shared" si="1"/>
        <v>37</v>
      </c>
      <c r="C45" s="7"/>
      <c r="D45" s="17"/>
      <c r="E45" s="17"/>
      <c r="F45" s="17"/>
      <c r="G45" s="17"/>
      <c r="H45" s="17"/>
      <c r="I45" s="17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25">
      <c r="B46" s="6">
        <f t="shared" si="1"/>
        <v>38</v>
      </c>
      <c r="C46" s="7"/>
      <c r="D46" s="17"/>
      <c r="E46" s="17"/>
      <c r="F46" s="17"/>
      <c r="G46" s="17"/>
      <c r="H46" s="17"/>
      <c r="I46" s="17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25">
      <c r="B47" s="6">
        <f t="shared" si="1"/>
        <v>39</v>
      </c>
      <c r="C47" s="7"/>
      <c r="D47" s="17"/>
      <c r="E47" s="17"/>
      <c r="F47" s="17"/>
      <c r="G47" s="17"/>
      <c r="H47" s="17"/>
      <c r="I47" s="17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25">
      <c r="B48" s="6">
        <f t="shared" si="1"/>
        <v>40</v>
      </c>
      <c r="C48" s="7"/>
      <c r="D48" s="17"/>
      <c r="E48" s="17"/>
      <c r="F48" s="17"/>
      <c r="G48" s="17"/>
      <c r="H48" s="17"/>
      <c r="I48" s="17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25">
      <c r="B49" s="6">
        <f t="shared" si="1"/>
        <v>41</v>
      </c>
      <c r="C49" s="7"/>
      <c r="D49" s="17"/>
      <c r="E49" s="17"/>
      <c r="F49" s="17"/>
      <c r="G49" s="17"/>
      <c r="H49" s="17"/>
      <c r="I49" s="17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25">
      <c r="B50" s="6">
        <f t="shared" si="1"/>
        <v>42</v>
      </c>
      <c r="C50" s="7"/>
      <c r="D50" s="17"/>
      <c r="E50" s="17"/>
      <c r="F50" s="17"/>
      <c r="G50" s="17"/>
      <c r="H50" s="17"/>
      <c r="I50" s="17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25">
      <c r="B51" s="6">
        <f t="shared" si="1"/>
        <v>43</v>
      </c>
      <c r="C51" s="7"/>
      <c r="D51" s="17"/>
      <c r="E51" s="17"/>
      <c r="F51" s="17"/>
      <c r="G51" s="17"/>
      <c r="H51" s="17"/>
      <c r="I51" s="17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25">
      <c r="B52" s="6">
        <f t="shared" si="1"/>
        <v>44</v>
      </c>
      <c r="C52" s="7"/>
      <c r="D52" s="17"/>
      <c r="E52" s="17"/>
      <c r="F52" s="17"/>
      <c r="G52" s="17"/>
      <c r="H52" s="17"/>
      <c r="I52" s="17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25">
      <c r="B53" s="6">
        <f t="shared" si="1"/>
        <v>45</v>
      </c>
      <c r="C53" s="3"/>
      <c r="D53" s="35"/>
      <c r="E53" s="36"/>
      <c r="F53" s="36"/>
      <c r="G53" s="36"/>
      <c r="H53" s="36"/>
      <c r="I53" s="37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25">
      <c r="C54" s="31"/>
      <c r="D54" s="31"/>
      <c r="E54" s="1"/>
      <c r="H54" s="38" t="s">
        <v>19</v>
      </c>
      <c r="I54" s="38"/>
      <c r="J54" s="11">
        <f>COUNTIF(J9:J53,"&gt;=70")</f>
        <v>15</v>
      </c>
      <c r="K54" s="11">
        <f t="shared" ref="K54:P54" si="3">COUNTIF(K9:K53,"&gt;=70")</f>
        <v>15</v>
      </c>
      <c r="L54" s="11">
        <f t="shared" si="3"/>
        <v>15</v>
      </c>
      <c r="M54" s="11">
        <f t="shared" si="3"/>
        <v>15</v>
      </c>
      <c r="N54" s="11">
        <f t="shared" si="3"/>
        <v>15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25">
      <c r="C55" s="31"/>
      <c r="D55" s="31"/>
      <c r="E55" s="8"/>
      <c r="H55" s="39" t="s">
        <v>20</v>
      </c>
      <c r="I55" s="39"/>
      <c r="J55" s="12">
        <f>COUNTIF(J9:J53,"&lt;70")</f>
        <v>0</v>
      </c>
      <c r="K55" s="12">
        <f t="shared" ref="K55:Q55" si="5">COUNTIF(K9:K53,"&lt;70")</f>
        <v>0</v>
      </c>
      <c r="L55" s="12">
        <f t="shared" si="5"/>
        <v>0</v>
      </c>
      <c r="M55" s="12">
        <f t="shared" si="5"/>
        <v>0</v>
      </c>
      <c r="N55" s="12">
        <f t="shared" si="5"/>
        <v>0</v>
      </c>
      <c r="O55" s="12">
        <f t="shared" si="5"/>
        <v>15</v>
      </c>
      <c r="P55" s="12">
        <f t="shared" si="5"/>
        <v>15</v>
      </c>
      <c r="Q55" s="12">
        <f t="shared" si="5"/>
        <v>45</v>
      </c>
    </row>
    <row r="56" spans="2:17" x14ac:dyDescent="0.25">
      <c r="C56" s="31"/>
      <c r="D56" s="31"/>
      <c r="E56" s="31"/>
      <c r="H56" s="39" t="s">
        <v>21</v>
      </c>
      <c r="I56" s="39"/>
      <c r="J56" s="12">
        <f>COUNT(J9:J53)</f>
        <v>15</v>
      </c>
      <c r="K56" s="12">
        <f t="shared" ref="K56:Q56" si="6">COUNT(K9:K53)</f>
        <v>15</v>
      </c>
      <c r="L56" s="12">
        <f t="shared" si="6"/>
        <v>15</v>
      </c>
      <c r="M56" s="12">
        <f t="shared" si="6"/>
        <v>15</v>
      </c>
      <c r="N56" s="12">
        <f t="shared" si="6"/>
        <v>15</v>
      </c>
      <c r="O56" s="12">
        <f t="shared" si="6"/>
        <v>15</v>
      </c>
      <c r="P56" s="12">
        <f t="shared" si="6"/>
        <v>15</v>
      </c>
      <c r="Q56" s="12">
        <f t="shared" si="6"/>
        <v>45</v>
      </c>
    </row>
    <row r="57" spans="2:17" x14ac:dyDescent="0.25">
      <c r="C57" s="31"/>
      <c r="D57" s="31"/>
      <c r="E57" s="1"/>
      <c r="H57" s="30" t="s">
        <v>16</v>
      </c>
      <c r="I57" s="30"/>
      <c r="J57" s="13">
        <f>J54/J56</f>
        <v>1</v>
      </c>
      <c r="K57" s="14">
        <f t="shared" ref="K57:Q57" si="7">K54/K56</f>
        <v>1</v>
      </c>
      <c r="L57" s="14">
        <f t="shared" si="7"/>
        <v>1</v>
      </c>
      <c r="M57" s="14">
        <f t="shared" si="7"/>
        <v>1</v>
      </c>
      <c r="N57" s="14">
        <f t="shared" si="7"/>
        <v>1</v>
      </c>
      <c r="O57" s="14">
        <f t="shared" si="7"/>
        <v>0</v>
      </c>
      <c r="P57" s="14">
        <f t="shared" si="7"/>
        <v>0</v>
      </c>
      <c r="Q57" s="14">
        <f t="shared" si="7"/>
        <v>0</v>
      </c>
    </row>
    <row r="58" spans="2:17" x14ac:dyDescent="0.25">
      <c r="C58" s="31"/>
      <c r="D58" s="31"/>
      <c r="E58" s="1"/>
      <c r="H58" s="30" t="s">
        <v>17</v>
      </c>
      <c r="I58" s="30"/>
      <c r="J58" s="13">
        <f>J55/J56</f>
        <v>0</v>
      </c>
      <c r="K58" s="13">
        <f t="shared" ref="K58:Q58" si="8">K55/K56</f>
        <v>0</v>
      </c>
      <c r="L58" s="14">
        <f t="shared" si="8"/>
        <v>0</v>
      </c>
      <c r="M58" s="14">
        <f t="shared" si="8"/>
        <v>0</v>
      </c>
      <c r="N58" s="14">
        <f t="shared" si="8"/>
        <v>0</v>
      </c>
      <c r="O58" s="14">
        <f t="shared" si="8"/>
        <v>1</v>
      </c>
      <c r="P58" s="14">
        <f t="shared" si="8"/>
        <v>1</v>
      </c>
      <c r="Q58" s="14">
        <f t="shared" si="8"/>
        <v>1</v>
      </c>
    </row>
    <row r="59" spans="2:17" x14ac:dyDescent="0.25">
      <c r="C59" s="31"/>
      <c r="D59" s="31"/>
      <c r="E59" s="8"/>
    </row>
    <row r="60" spans="2:17" x14ac:dyDescent="0.25">
      <c r="C60" s="1"/>
      <c r="D60" s="1"/>
      <c r="E60" s="8"/>
    </row>
    <row r="61" spans="2:17" x14ac:dyDescent="0.25">
      <c r="J61" s="34"/>
      <c r="K61" s="34"/>
      <c r="L61" s="34"/>
      <c r="M61" s="34"/>
      <c r="N61" s="34"/>
      <c r="O61" s="34"/>
      <c r="P61" s="34"/>
    </row>
    <row r="62" spans="2:17" x14ac:dyDescent="0.25">
      <c r="J62" s="33" t="s">
        <v>18</v>
      </c>
      <c r="K62" s="33"/>
      <c r="L62" s="33"/>
      <c r="M62" s="33"/>
      <c r="N62" s="33"/>
      <c r="O62" s="33"/>
      <c r="P62" s="33"/>
    </row>
  </sheetData>
  <mergeCells count="66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honeticPr fontId="6" type="noConversion"/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R62"/>
  <sheetViews>
    <sheetView zoomScale="84" zoomScaleNormal="84" workbookViewId="0">
      <selection activeCell="D6" sqref="D6:G6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21" t="s">
        <v>9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"/>
      <c r="R2" s="2"/>
    </row>
    <row r="3" spans="2:18" x14ac:dyDescent="0.25">
      <c r="C3" s="23" t="s">
        <v>8</v>
      </c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1"/>
      <c r="R3" s="1"/>
    </row>
    <row r="4" spans="2:18" x14ac:dyDescent="0.25">
      <c r="C4" t="s">
        <v>0</v>
      </c>
      <c r="D4" s="24"/>
      <c r="E4" s="24"/>
      <c r="F4" s="24"/>
      <c r="G4" s="24"/>
      <c r="I4" t="s">
        <v>1</v>
      </c>
      <c r="J4" s="25"/>
      <c r="K4" s="25"/>
      <c r="M4" t="s">
        <v>2</v>
      </c>
      <c r="N4" s="26"/>
      <c r="O4" s="26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5"/>
      <c r="E6" s="25"/>
      <c r="F6" s="25"/>
      <c r="G6" s="25"/>
      <c r="I6" s="31" t="s">
        <v>22</v>
      </c>
      <c r="J6" s="31"/>
      <c r="K6" s="32"/>
      <c r="L6" s="32"/>
      <c r="M6" s="32"/>
      <c r="N6" s="32"/>
      <c r="O6" s="32"/>
      <c r="P6" s="32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22" t="s">
        <v>5</v>
      </c>
      <c r="E8" s="22"/>
      <c r="F8" s="22"/>
      <c r="G8" s="22"/>
      <c r="H8" s="22"/>
      <c r="I8" s="22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6"/>
      <c r="D9" s="17"/>
      <c r="E9" s="17"/>
      <c r="F9" s="17"/>
      <c r="G9" s="17"/>
      <c r="H9" s="17"/>
      <c r="I9" s="17"/>
      <c r="J9" s="4"/>
      <c r="K9" s="4">
        <v>0</v>
      </c>
      <c r="L9" s="4"/>
      <c r="M9" s="4"/>
      <c r="N9" s="4"/>
      <c r="O9" s="4"/>
      <c r="P9" s="4"/>
      <c r="Q9" s="10">
        <f>SUM(J9:P9)/7</f>
        <v>0</v>
      </c>
    </row>
    <row r="10" spans="2:18" x14ac:dyDescent="0.25">
      <c r="B10" s="6">
        <f>B9+1</f>
        <v>2</v>
      </c>
      <c r="C10" s="6"/>
      <c r="D10" s="17"/>
      <c r="E10" s="17"/>
      <c r="F10" s="17"/>
      <c r="G10" s="17"/>
      <c r="H10" s="17"/>
      <c r="I10" s="17"/>
      <c r="J10" s="4"/>
      <c r="K10" s="4">
        <v>0</v>
      </c>
      <c r="L10" s="4"/>
      <c r="M10" s="4"/>
      <c r="N10" s="4"/>
      <c r="O10" s="4"/>
      <c r="P10" s="4"/>
      <c r="Q10" s="10">
        <f t="shared" ref="Q10:Q48" si="0">SUM(J10:P10)/7</f>
        <v>0</v>
      </c>
    </row>
    <row r="11" spans="2:18" x14ac:dyDescent="0.25">
      <c r="B11" s="6">
        <f t="shared" ref="B11:B53" si="1">B10+1</f>
        <v>3</v>
      </c>
      <c r="C11" s="6"/>
      <c r="D11" s="17"/>
      <c r="E11" s="17"/>
      <c r="F11" s="17"/>
      <c r="G11" s="17"/>
      <c r="H11" s="17"/>
      <c r="I11" s="17"/>
      <c r="J11" s="4"/>
      <c r="K11" s="4">
        <v>0</v>
      </c>
      <c r="L11" s="4"/>
      <c r="M11" s="4"/>
      <c r="N11" s="4"/>
      <c r="O11" s="4"/>
      <c r="P11" s="4"/>
      <c r="Q11" s="10">
        <f t="shared" si="0"/>
        <v>0</v>
      </c>
    </row>
    <row r="12" spans="2:18" x14ac:dyDescent="0.25">
      <c r="B12" s="6">
        <f t="shared" si="1"/>
        <v>4</v>
      </c>
      <c r="C12" s="6"/>
      <c r="D12" s="17"/>
      <c r="E12" s="17"/>
      <c r="F12" s="17"/>
      <c r="G12" s="17"/>
      <c r="H12" s="17"/>
      <c r="I12" s="17"/>
      <c r="J12" s="4"/>
      <c r="K12" s="4">
        <v>0</v>
      </c>
      <c r="L12" s="4"/>
      <c r="M12" s="4"/>
      <c r="N12" s="4"/>
      <c r="O12" s="4"/>
      <c r="P12" s="4"/>
      <c r="Q12" s="10">
        <f t="shared" si="0"/>
        <v>0</v>
      </c>
    </row>
    <row r="13" spans="2:18" x14ac:dyDescent="0.25">
      <c r="B13" s="6">
        <f t="shared" si="1"/>
        <v>5</v>
      </c>
      <c r="C13" s="6"/>
      <c r="D13" s="17"/>
      <c r="E13" s="17"/>
      <c r="F13" s="17"/>
      <c r="G13" s="17"/>
      <c r="H13" s="17"/>
      <c r="I13" s="17"/>
      <c r="J13" s="4"/>
      <c r="K13" s="4">
        <v>0</v>
      </c>
      <c r="L13" s="4"/>
      <c r="M13" s="4"/>
      <c r="N13" s="4"/>
      <c r="O13" s="4"/>
      <c r="P13" s="4"/>
      <c r="Q13" s="10">
        <f t="shared" si="0"/>
        <v>0</v>
      </c>
    </row>
    <row r="14" spans="2:18" x14ac:dyDescent="0.25">
      <c r="B14" s="6">
        <f t="shared" si="1"/>
        <v>6</v>
      </c>
      <c r="C14" s="6"/>
      <c r="D14" s="17"/>
      <c r="E14" s="17"/>
      <c r="F14" s="17"/>
      <c r="G14" s="17"/>
      <c r="H14" s="17"/>
      <c r="I14" s="17"/>
      <c r="J14" s="4"/>
      <c r="K14" s="4">
        <v>0</v>
      </c>
      <c r="L14" s="4"/>
      <c r="M14" s="4"/>
      <c r="N14" s="4"/>
      <c r="O14" s="4"/>
      <c r="P14" s="4"/>
      <c r="Q14" s="10">
        <f t="shared" si="0"/>
        <v>0</v>
      </c>
    </row>
    <row r="15" spans="2:18" x14ac:dyDescent="0.25">
      <c r="B15" s="6">
        <f t="shared" si="1"/>
        <v>7</v>
      </c>
      <c r="C15" s="6"/>
      <c r="D15" s="17"/>
      <c r="E15" s="17"/>
      <c r="F15" s="17"/>
      <c r="G15" s="17"/>
      <c r="H15" s="17"/>
      <c r="I15" s="17"/>
      <c r="J15" s="4"/>
      <c r="K15" s="4">
        <v>0</v>
      </c>
      <c r="L15" s="4"/>
      <c r="M15" s="4"/>
      <c r="N15" s="4"/>
      <c r="O15" s="4"/>
      <c r="P15" s="4"/>
      <c r="Q15" s="10">
        <f t="shared" si="0"/>
        <v>0</v>
      </c>
    </row>
    <row r="16" spans="2:18" x14ac:dyDescent="0.25">
      <c r="B16" s="6">
        <f t="shared" si="1"/>
        <v>8</v>
      </c>
      <c r="C16" s="6"/>
      <c r="D16" s="17"/>
      <c r="E16" s="17"/>
      <c r="F16" s="17"/>
      <c r="G16" s="17"/>
      <c r="H16" s="17"/>
      <c r="I16" s="17"/>
      <c r="J16" s="4"/>
      <c r="K16" s="4">
        <v>0</v>
      </c>
      <c r="L16" s="4"/>
      <c r="M16" s="4"/>
      <c r="N16" s="4"/>
      <c r="O16" s="4"/>
      <c r="P16" s="4"/>
      <c r="Q16" s="10">
        <f t="shared" si="0"/>
        <v>0</v>
      </c>
    </row>
    <row r="17" spans="2:17" x14ac:dyDescent="0.25">
      <c r="B17" s="6">
        <f t="shared" si="1"/>
        <v>9</v>
      </c>
      <c r="C17" s="6"/>
      <c r="D17" s="17"/>
      <c r="E17" s="17"/>
      <c r="F17" s="17"/>
      <c r="G17" s="17"/>
      <c r="H17" s="17"/>
      <c r="I17" s="17"/>
      <c r="J17" s="4"/>
      <c r="K17" s="4">
        <v>0</v>
      </c>
      <c r="L17" s="4"/>
      <c r="M17" s="4"/>
      <c r="N17" s="4"/>
      <c r="O17" s="4"/>
      <c r="P17" s="4"/>
      <c r="Q17" s="10">
        <f t="shared" si="0"/>
        <v>0</v>
      </c>
    </row>
    <row r="18" spans="2:17" x14ac:dyDescent="0.25">
      <c r="B18" s="6">
        <f t="shared" si="1"/>
        <v>10</v>
      </c>
      <c r="C18" s="6"/>
      <c r="D18" s="17"/>
      <c r="E18" s="17"/>
      <c r="F18" s="17"/>
      <c r="G18" s="17"/>
      <c r="H18" s="17"/>
      <c r="I18" s="17"/>
      <c r="J18" s="4"/>
      <c r="K18" s="4">
        <v>0</v>
      </c>
      <c r="L18" s="4"/>
      <c r="M18" s="4"/>
      <c r="N18" s="4"/>
      <c r="O18" s="4"/>
      <c r="P18" s="4"/>
      <c r="Q18" s="10">
        <f t="shared" si="0"/>
        <v>0</v>
      </c>
    </row>
    <row r="19" spans="2:17" x14ac:dyDescent="0.25">
      <c r="B19" s="6">
        <f t="shared" si="1"/>
        <v>11</v>
      </c>
      <c r="C19" s="6"/>
      <c r="D19" s="17"/>
      <c r="E19" s="17"/>
      <c r="F19" s="17"/>
      <c r="G19" s="17"/>
      <c r="H19" s="17"/>
      <c r="I19" s="17"/>
      <c r="J19" s="4"/>
      <c r="K19" s="4">
        <v>0</v>
      </c>
      <c r="L19" s="4"/>
      <c r="M19" s="4"/>
      <c r="N19" s="4"/>
      <c r="O19" s="4"/>
      <c r="P19" s="4"/>
      <c r="Q19" s="10">
        <f t="shared" si="0"/>
        <v>0</v>
      </c>
    </row>
    <row r="20" spans="2:17" x14ac:dyDescent="0.25">
      <c r="B20" s="6">
        <f t="shared" si="1"/>
        <v>12</v>
      </c>
      <c r="C20" s="6"/>
      <c r="D20" s="17"/>
      <c r="E20" s="17"/>
      <c r="F20" s="17"/>
      <c r="G20" s="17"/>
      <c r="H20" s="17"/>
      <c r="I20" s="17"/>
      <c r="J20" s="4">
        <v>100</v>
      </c>
      <c r="K20" s="4">
        <v>0</v>
      </c>
      <c r="L20" s="4"/>
      <c r="M20" s="4"/>
      <c r="N20" s="4"/>
      <c r="O20" s="4"/>
      <c r="P20" s="4"/>
      <c r="Q20" s="10">
        <f t="shared" si="0"/>
        <v>14.285714285714286</v>
      </c>
    </row>
    <row r="21" spans="2:17" x14ac:dyDescent="0.25">
      <c r="B21" s="6">
        <f t="shared" si="1"/>
        <v>13</v>
      </c>
      <c r="C21" s="6"/>
      <c r="D21" s="17"/>
      <c r="E21" s="17"/>
      <c r="F21" s="17"/>
      <c r="G21" s="17"/>
      <c r="H21" s="17"/>
      <c r="I21" s="17"/>
      <c r="J21" s="4">
        <v>100</v>
      </c>
      <c r="K21" s="4">
        <v>0</v>
      </c>
      <c r="L21" s="4"/>
      <c r="M21" s="4"/>
      <c r="N21" s="4"/>
      <c r="O21" s="4"/>
      <c r="P21" s="4"/>
      <c r="Q21" s="10">
        <f t="shared" si="0"/>
        <v>14.285714285714286</v>
      </c>
    </row>
    <row r="22" spans="2:17" x14ac:dyDescent="0.25">
      <c r="B22" s="6">
        <f t="shared" si="1"/>
        <v>14</v>
      </c>
      <c r="C22" s="6"/>
      <c r="D22" s="17"/>
      <c r="E22" s="17"/>
      <c r="F22" s="17"/>
      <c r="G22" s="17"/>
      <c r="H22" s="17"/>
      <c r="I22" s="17"/>
      <c r="J22" s="4">
        <v>100</v>
      </c>
      <c r="K22" s="4">
        <v>0</v>
      </c>
      <c r="L22" s="4"/>
      <c r="M22" s="4"/>
      <c r="N22" s="4"/>
      <c r="O22" s="4"/>
      <c r="P22" s="4"/>
      <c r="Q22" s="10">
        <f t="shared" si="0"/>
        <v>14.285714285714286</v>
      </c>
    </row>
    <row r="23" spans="2:17" x14ac:dyDescent="0.25">
      <c r="B23" s="6">
        <f t="shared" si="1"/>
        <v>15</v>
      </c>
      <c r="C23" s="6"/>
      <c r="D23" s="17"/>
      <c r="E23" s="17"/>
      <c r="F23" s="17"/>
      <c r="G23" s="17"/>
      <c r="H23" s="17"/>
      <c r="I23" s="17"/>
      <c r="J23" s="4">
        <v>100</v>
      </c>
      <c r="K23" s="4">
        <v>0</v>
      </c>
      <c r="L23" s="4"/>
      <c r="M23" s="4"/>
      <c r="N23" s="4"/>
      <c r="O23" s="4"/>
      <c r="P23" s="4"/>
      <c r="Q23" s="10">
        <f t="shared" si="0"/>
        <v>14.285714285714286</v>
      </c>
    </row>
    <row r="24" spans="2:17" x14ac:dyDescent="0.25">
      <c r="B24" s="6">
        <f t="shared" si="1"/>
        <v>16</v>
      </c>
      <c r="C24" s="6"/>
      <c r="D24" s="17"/>
      <c r="E24" s="17"/>
      <c r="F24" s="17"/>
      <c r="G24" s="17"/>
      <c r="H24" s="17"/>
      <c r="I24" s="17"/>
      <c r="J24" s="4">
        <v>100</v>
      </c>
      <c r="K24" s="4">
        <v>0</v>
      </c>
      <c r="L24" s="4"/>
      <c r="M24" s="4"/>
      <c r="N24" s="4"/>
      <c r="O24" s="4"/>
      <c r="P24" s="4"/>
      <c r="Q24" s="10">
        <f t="shared" si="0"/>
        <v>14.285714285714286</v>
      </c>
    </row>
    <row r="25" spans="2:17" x14ac:dyDescent="0.25">
      <c r="B25" s="6">
        <f t="shared" si="1"/>
        <v>17</v>
      </c>
      <c r="C25" s="6"/>
      <c r="D25" s="17"/>
      <c r="E25" s="17"/>
      <c r="F25" s="17"/>
      <c r="G25" s="17"/>
      <c r="H25" s="17"/>
      <c r="I25" s="17"/>
      <c r="J25" s="4">
        <v>100</v>
      </c>
      <c r="K25" s="4">
        <v>0</v>
      </c>
      <c r="L25" s="4"/>
      <c r="M25" s="4"/>
      <c r="N25" s="4"/>
      <c r="O25" s="4"/>
      <c r="P25" s="4"/>
      <c r="Q25" s="10">
        <f t="shared" si="0"/>
        <v>14.285714285714286</v>
      </c>
    </row>
    <row r="26" spans="2:17" x14ac:dyDescent="0.25">
      <c r="B26" s="6">
        <f t="shared" si="1"/>
        <v>18</v>
      </c>
      <c r="C26" s="6"/>
      <c r="D26" s="17"/>
      <c r="E26" s="17"/>
      <c r="F26" s="17"/>
      <c r="G26" s="17"/>
      <c r="H26" s="17"/>
      <c r="I26" s="17"/>
      <c r="J26" s="4">
        <v>100</v>
      </c>
      <c r="K26" s="4">
        <v>0</v>
      </c>
      <c r="L26" s="4"/>
      <c r="M26" s="4"/>
      <c r="N26" s="4"/>
      <c r="O26" s="4"/>
      <c r="P26" s="4"/>
      <c r="Q26" s="10">
        <f t="shared" si="0"/>
        <v>14.285714285714286</v>
      </c>
    </row>
    <row r="27" spans="2:17" x14ac:dyDescent="0.25">
      <c r="B27" s="6">
        <f t="shared" si="1"/>
        <v>19</v>
      </c>
      <c r="C27" s="6"/>
      <c r="D27" s="17"/>
      <c r="E27" s="17"/>
      <c r="F27" s="17"/>
      <c r="G27" s="17"/>
      <c r="H27" s="17"/>
      <c r="I27" s="17"/>
      <c r="J27" s="4">
        <v>100</v>
      </c>
      <c r="K27" s="4"/>
      <c r="L27" s="4"/>
      <c r="M27" s="4"/>
      <c r="N27" s="4"/>
      <c r="O27" s="4"/>
      <c r="P27" s="4"/>
      <c r="Q27" s="10">
        <f t="shared" si="0"/>
        <v>14.285714285714286</v>
      </c>
    </row>
    <row r="28" spans="2:17" x14ac:dyDescent="0.25">
      <c r="B28" s="6">
        <f t="shared" si="1"/>
        <v>20</v>
      </c>
      <c r="C28" s="6"/>
      <c r="D28" s="17"/>
      <c r="E28" s="17"/>
      <c r="F28" s="17"/>
      <c r="G28" s="17"/>
      <c r="H28" s="17"/>
      <c r="I28" s="17"/>
      <c r="J28" s="4">
        <v>100</v>
      </c>
      <c r="K28" s="4"/>
      <c r="L28" s="4"/>
      <c r="M28" s="4"/>
      <c r="N28" s="4"/>
      <c r="O28" s="4"/>
      <c r="P28" s="4"/>
      <c r="Q28" s="10">
        <f t="shared" si="0"/>
        <v>14.285714285714286</v>
      </c>
    </row>
    <row r="29" spans="2:17" x14ac:dyDescent="0.25">
      <c r="B29" s="6">
        <f t="shared" si="1"/>
        <v>21</v>
      </c>
      <c r="C29" s="6"/>
      <c r="D29" s="17"/>
      <c r="E29" s="17"/>
      <c r="F29" s="17"/>
      <c r="G29" s="17"/>
      <c r="H29" s="17"/>
      <c r="I29" s="17"/>
      <c r="J29" s="4">
        <v>100</v>
      </c>
      <c r="K29" s="4"/>
      <c r="L29" s="4"/>
      <c r="M29" s="4"/>
      <c r="N29" s="4"/>
      <c r="O29" s="4"/>
      <c r="P29" s="4"/>
      <c r="Q29" s="10">
        <f t="shared" si="0"/>
        <v>14.285714285714286</v>
      </c>
    </row>
    <row r="30" spans="2:17" x14ac:dyDescent="0.25">
      <c r="B30" s="6">
        <f t="shared" si="1"/>
        <v>22</v>
      </c>
      <c r="C30" s="6"/>
      <c r="D30" s="17"/>
      <c r="E30" s="17"/>
      <c r="F30" s="17"/>
      <c r="G30" s="17"/>
      <c r="H30" s="17"/>
      <c r="I30" s="17"/>
      <c r="J30" s="4">
        <v>100</v>
      </c>
      <c r="K30" s="4"/>
      <c r="L30" s="4"/>
      <c r="M30" s="4"/>
      <c r="N30" s="4"/>
      <c r="O30" s="4"/>
      <c r="P30" s="4"/>
      <c r="Q30" s="10">
        <f t="shared" si="0"/>
        <v>14.285714285714286</v>
      </c>
    </row>
    <row r="31" spans="2:17" x14ac:dyDescent="0.25">
      <c r="B31" s="6">
        <f t="shared" si="1"/>
        <v>23</v>
      </c>
      <c r="C31" s="6"/>
      <c r="D31" s="17"/>
      <c r="E31" s="17"/>
      <c r="F31" s="17"/>
      <c r="G31" s="17"/>
      <c r="H31" s="17"/>
      <c r="I31" s="17"/>
      <c r="J31" s="4">
        <v>100</v>
      </c>
      <c r="K31" s="4"/>
      <c r="L31" s="4"/>
      <c r="M31" s="4"/>
      <c r="N31" s="4"/>
      <c r="O31" s="4"/>
      <c r="P31" s="4"/>
      <c r="Q31" s="10">
        <f t="shared" si="0"/>
        <v>14.285714285714286</v>
      </c>
    </row>
    <row r="32" spans="2:17" x14ac:dyDescent="0.25">
      <c r="B32" s="6">
        <f t="shared" si="1"/>
        <v>24</v>
      </c>
      <c r="C32" s="6"/>
      <c r="D32" s="17"/>
      <c r="E32" s="17"/>
      <c r="F32" s="17"/>
      <c r="G32" s="17"/>
      <c r="H32" s="17"/>
      <c r="I32" s="17"/>
      <c r="J32" s="4">
        <v>100</v>
      </c>
      <c r="K32" s="4"/>
      <c r="L32" s="4"/>
      <c r="M32" s="4"/>
      <c r="N32" s="4"/>
      <c r="O32" s="4"/>
      <c r="P32" s="4"/>
      <c r="Q32" s="10">
        <f t="shared" si="0"/>
        <v>14.285714285714286</v>
      </c>
    </row>
    <row r="33" spans="2:17" x14ac:dyDescent="0.25">
      <c r="B33" s="6">
        <f t="shared" si="1"/>
        <v>25</v>
      </c>
      <c r="C33" s="6"/>
      <c r="D33" s="17"/>
      <c r="E33" s="17"/>
      <c r="F33" s="17"/>
      <c r="G33" s="17"/>
      <c r="H33" s="17"/>
      <c r="I33" s="17"/>
      <c r="J33" s="4">
        <v>100</v>
      </c>
      <c r="K33" s="4"/>
      <c r="L33" s="4"/>
      <c r="M33" s="4"/>
      <c r="N33" s="4"/>
      <c r="O33" s="4"/>
      <c r="P33" s="4"/>
      <c r="Q33" s="10">
        <f t="shared" si="0"/>
        <v>14.285714285714286</v>
      </c>
    </row>
    <row r="34" spans="2:17" x14ac:dyDescent="0.25">
      <c r="B34" s="6">
        <f t="shared" si="1"/>
        <v>26</v>
      </c>
      <c r="C34" s="6"/>
      <c r="D34" s="17"/>
      <c r="E34" s="17"/>
      <c r="F34" s="17"/>
      <c r="G34" s="17"/>
      <c r="H34" s="17"/>
      <c r="I34" s="17"/>
      <c r="J34" s="4">
        <v>100</v>
      </c>
      <c r="K34" s="4"/>
      <c r="L34" s="4"/>
      <c r="M34" s="4"/>
      <c r="N34" s="4"/>
      <c r="O34" s="4"/>
      <c r="P34" s="4"/>
      <c r="Q34" s="10">
        <f t="shared" si="0"/>
        <v>14.285714285714286</v>
      </c>
    </row>
    <row r="35" spans="2:17" x14ac:dyDescent="0.25">
      <c r="B35" s="6">
        <f t="shared" si="1"/>
        <v>27</v>
      </c>
      <c r="C35" s="6"/>
      <c r="D35" s="17"/>
      <c r="E35" s="17"/>
      <c r="F35" s="17"/>
      <c r="G35" s="17"/>
      <c r="H35" s="17"/>
      <c r="I35" s="17"/>
      <c r="J35" s="4">
        <v>100</v>
      </c>
      <c r="K35" s="4"/>
      <c r="L35" s="4"/>
      <c r="M35" s="4"/>
      <c r="N35" s="4"/>
      <c r="O35" s="4"/>
      <c r="P35" s="4"/>
      <c r="Q35" s="10">
        <f t="shared" si="0"/>
        <v>14.285714285714286</v>
      </c>
    </row>
    <row r="36" spans="2:17" x14ac:dyDescent="0.25">
      <c r="B36" s="6">
        <f t="shared" si="1"/>
        <v>28</v>
      </c>
      <c r="C36" s="6"/>
      <c r="D36" s="17"/>
      <c r="E36" s="17"/>
      <c r="F36" s="17"/>
      <c r="G36" s="17"/>
      <c r="H36" s="17"/>
      <c r="I36" s="17"/>
      <c r="J36" s="4">
        <v>80</v>
      </c>
      <c r="K36" s="4"/>
      <c r="L36" s="4"/>
      <c r="M36" s="4"/>
      <c r="N36" s="4"/>
      <c r="O36" s="4"/>
      <c r="P36" s="4"/>
      <c r="Q36" s="10">
        <f t="shared" si="0"/>
        <v>11.428571428571429</v>
      </c>
    </row>
    <row r="37" spans="2:17" x14ac:dyDescent="0.25">
      <c r="B37" s="6">
        <f t="shared" si="1"/>
        <v>29</v>
      </c>
      <c r="C37" s="6"/>
      <c r="D37" s="17"/>
      <c r="E37" s="17"/>
      <c r="F37" s="17"/>
      <c r="G37" s="17"/>
      <c r="H37" s="17"/>
      <c r="I37" s="17"/>
      <c r="J37" s="4">
        <v>80</v>
      </c>
      <c r="K37" s="4"/>
      <c r="L37" s="4"/>
      <c r="M37" s="4"/>
      <c r="N37" s="4"/>
      <c r="O37" s="4"/>
      <c r="P37" s="4"/>
      <c r="Q37" s="10">
        <f t="shared" si="0"/>
        <v>11.428571428571429</v>
      </c>
    </row>
    <row r="38" spans="2:17" x14ac:dyDescent="0.25">
      <c r="B38" s="6">
        <f t="shared" si="1"/>
        <v>30</v>
      </c>
      <c r="C38" s="6"/>
      <c r="D38" s="17"/>
      <c r="E38" s="17"/>
      <c r="F38" s="17"/>
      <c r="G38" s="17"/>
      <c r="H38" s="17"/>
      <c r="I38" s="17"/>
      <c r="J38" s="4">
        <v>50</v>
      </c>
      <c r="K38" s="4"/>
      <c r="L38" s="4"/>
      <c r="M38" s="4"/>
      <c r="N38" s="4"/>
      <c r="O38" s="4"/>
      <c r="P38" s="4"/>
      <c r="Q38" s="10">
        <f t="shared" si="0"/>
        <v>7.1428571428571432</v>
      </c>
    </row>
    <row r="39" spans="2:17" x14ac:dyDescent="0.25">
      <c r="B39" s="6">
        <f t="shared" si="1"/>
        <v>31</v>
      </c>
      <c r="C39" s="6"/>
      <c r="D39" s="17"/>
      <c r="E39" s="17"/>
      <c r="F39" s="17"/>
      <c r="G39" s="17"/>
      <c r="H39" s="17"/>
      <c r="I39" s="17"/>
      <c r="J39" s="4">
        <v>50</v>
      </c>
      <c r="K39" s="4"/>
      <c r="L39" s="4"/>
      <c r="M39" s="4"/>
      <c r="N39" s="4"/>
      <c r="O39" s="4"/>
      <c r="P39" s="4"/>
      <c r="Q39" s="10">
        <f t="shared" si="0"/>
        <v>7.1428571428571432</v>
      </c>
    </row>
    <row r="40" spans="2:17" x14ac:dyDescent="0.25">
      <c r="B40" s="6">
        <f t="shared" si="1"/>
        <v>32</v>
      </c>
      <c r="C40" s="6"/>
      <c r="D40" s="17"/>
      <c r="E40" s="17"/>
      <c r="F40" s="17"/>
      <c r="G40" s="17"/>
      <c r="H40" s="17"/>
      <c r="I40" s="17"/>
      <c r="J40" s="4">
        <v>50</v>
      </c>
      <c r="K40" s="4"/>
      <c r="L40" s="4"/>
      <c r="M40" s="4"/>
      <c r="N40" s="4"/>
      <c r="O40" s="4"/>
      <c r="P40" s="4"/>
      <c r="Q40" s="10">
        <f t="shared" si="0"/>
        <v>7.1428571428571432</v>
      </c>
    </row>
    <row r="41" spans="2:17" x14ac:dyDescent="0.25">
      <c r="B41" s="6">
        <f t="shared" si="1"/>
        <v>33</v>
      </c>
      <c r="C41" s="6"/>
      <c r="D41" s="17"/>
      <c r="E41" s="17"/>
      <c r="F41" s="17"/>
      <c r="G41" s="17"/>
      <c r="H41" s="17"/>
      <c r="I41" s="17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25">
      <c r="B42" s="6">
        <f t="shared" si="1"/>
        <v>34</v>
      </c>
      <c r="C42" s="6"/>
      <c r="D42" s="17"/>
      <c r="E42" s="17"/>
      <c r="F42" s="17"/>
      <c r="G42" s="17"/>
      <c r="H42" s="17"/>
      <c r="I42" s="17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25">
      <c r="B43" s="6">
        <f t="shared" si="1"/>
        <v>35</v>
      </c>
      <c r="C43" s="6"/>
      <c r="D43" s="17"/>
      <c r="E43" s="17"/>
      <c r="F43" s="17"/>
      <c r="G43" s="17"/>
      <c r="H43" s="17"/>
      <c r="I43" s="17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25">
      <c r="B44" s="6">
        <f t="shared" si="1"/>
        <v>36</v>
      </c>
      <c r="C44" s="6"/>
      <c r="D44" s="17"/>
      <c r="E44" s="17"/>
      <c r="F44" s="17"/>
      <c r="G44" s="17"/>
      <c r="H44" s="17"/>
      <c r="I44" s="17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25">
      <c r="B45" s="6">
        <f t="shared" si="1"/>
        <v>37</v>
      </c>
      <c r="C45" s="7"/>
      <c r="D45" s="17"/>
      <c r="E45" s="17"/>
      <c r="F45" s="17"/>
      <c r="G45" s="17"/>
      <c r="H45" s="17"/>
      <c r="I45" s="17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25">
      <c r="B46" s="6">
        <f t="shared" si="1"/>
        <v>38</v>
      </c>
      <c r="C46" s="7"/>
      <c r="D46" s="17"/>
      <c r="E46" s="17"/>
      <c r="F46" s="17"/>
      <c r="G46" s="17"/>
      <c r="H46" s="17"/>
      <c r="I46" s="17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25">
      <c r="B47" s="6">
        <f t="shared" si="1"/>
        <v>39</v>
      </c>
      <c r="C47" s="7"/>
      <c r="D47" s="17"/>
      <c r="E47" s="17"/>
      <c r="F47" s="17"/>
      <c r="G47" s="17"/>
      <c r="H47" s="17"/>
      <c r="I47" s="17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25">
      <c r="B48" s="6">
        <f t="shared" si="1"/>
        <v>40</v>
      </c>
      <c r="C48" s="7"/>
      <c r="D48" s="17"/>
      <c r="E48" s="17"/>
      <c r="F48" s="17"/>
      <c r="G48" s="17"/>
      <c r="H48" s="17"/>
      <c r="I48" s="17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25">
      <c r="B49" s="6">
        <f t="shared" si="1"/>
        <v>41</v>
      </c>
      <c r="C49" s="7"/>
      <c r="D49" s="17"/>
      <c r="E49" s="17"/>
      <c r="F49" s="17"/>
      <c r="G49" s="17"/>
      <c r="H49" s="17"/>
      <c r="I49" s="17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25">
      <c r="B50" s="6">
        <f t="shared" si="1"/>
        <v>42</v>
      </c>
      <c r="C50" s="7"/>
      <c r="D50" s="17"/>
      <c r="E50" s="17"/>
      <c r="F50" s="17"/>
      <c r="G50" s="17"/>
      <c r="H50" s="17"/>
      <c r="I50" s="17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25">
      <c r="B51" s="6">
        <f t="shared" si="1"/>
        <v>43</v>
      </c>
      <c r="C51" s="7"/>
      <c r="D51" s="17"/>
      <c r="E51" s="17"/>
      <c r="F51" s="17"/>
      <c r="G51" s="17"/>
      <c r="H51" s="17"/>
      <c r="I51" s="17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25">
      <c r="B52" s="6">
        <f t="shared" si="1"/>
        <v>44</v>
      </c>
      <c r="C52" s="7"/>
      <c r="D52" s="17"/>
      <c r="E52" s="17"/>
      <c r="F52" s="17"/>
      <c r="G52" s="17"/>
      <c r="H52" s="17"/>
      <c r="I52" s="17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25">
      <c r="B53" s="6">
        <f t="shared" si="1"/>
        <v>45</v>
      </c>
      <c r="C53" s="3"/>
      <c r="D53" s="35"/>
      <c r="E53" s="36"/>
      <c r="F53" s="36"/>
      <c r="G53" s="36"/>
      <c r="H53" s="36"/>
      <c r="I53" s="37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25">
      <c r="C54" s="31"/>
      <c r="D54" s="31"/>
      <c r="E54" s="1"/>
      <c r="H54" s="38" t="s">
        <v>19</v>
      </c>
      <c r="I54" s="38"/>
      <c r="J54" s="11">
        <f>COUNTIF(J9:J53,"&gt;=70")</f>
        <v>18</v>
      </c>
      <c r="K54" s="11">
        <f t="shared" ref="K54:P54" si="3">COUNTIF(K9:K53,"&gt;=70")</f>
        <v>0</v>
      </c>
      <c r="L54" s="11">
        <f t="shared" si="3"/>
        <v>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25">
      <c r="C55" s="31"/>
      <c r="D55" s="31"/>
      <c r="E55" s="8"/>
      <c r="H55" s="39" t="s">
        <v>20</v>
      </c>
      <c r="I55" s="39"/>
      <c r="J55" s="12">
        <f>COUNTIF(J9:J53,"&lt;70")</f>
        <v>3</v>
      </c>
      <c r="K55" s="12">
        <f t="shared" ref="K55:Q55" si="5">COUNTIF(K9:K53,"&lt;70")</f>
        <v>18</v>
      </c>
      <c r="L55" s="12">
        <f t="shared" si="5"/>
        <v>0</v>
      </c>
      <c r="M55" s="12">
        <f t="shared" si="5"/>
        <v>0</v>
      </c>
      <c r="N55" s="12">
        <f t="shared" si="5"/>
        <v>0</v>
      </c>
      <c r="O55" s="12">
        <f t="shared" si="5"/>
        <v>0</v>
      </c>
      <c r="P55" s="12">
        <f t="shared" si="5"/>
        <v>0</v>
      </c>
      <c r="Q55" s="12">
        <f t="shared" si="5"/>
        <v>45</v>
      </c>
    </row>
    <row r="56" spans="2:17" x14ac:dyDescent="0.25">
      <c r="C56" s="31"/>
      <c r="D56" s="31"/>
      <c r="E56" s="31"/>
      <c r="H56" s="39" t="s">
        <v>21</v>
      </c>
      <c r="I56" s="39"/>
      <c r="J56" s="12">
        <f>COUNT(J9:J53)</f>
        <v>21</v>
      </c>
      <c r="K56" s="12">
        <f t="shared" ref="K56:Q56" si="6">COUNT(K9:K53)</f>
        <v>18</v>
      </c>
      <c r="L56" s="12">
        <f t="shared" si="6"/>
        <v>0</v>
      </c>
      <c r="M56" s="12">
        <f t="shared" si="6"/>
        <v>0</v>
      </c>
      <c r="N56" s="12">
        <f t="shared" si="6"/>
        <v>0</v>
      </c>
      <c r="O56" s="12">
        <f t="shared" si="6"/>
        <v>0</v>
      </c>
      <c r="P56" s="12">
        <f t="shared" si="6"/>
        <v>0</v>
      </c>
      <c r="Q56" s="12">
        <f t="shared" si="6"/>
        <v>45</v>
      </c>
    </row>
    <row r="57" spans="2:17" x14ac:dyDescent="0.25">
      <c r="C57" s="31"/>
      <c r="D57" s="31"/>
      <c r="E57" s="1"/>
      <c r="H57" s="30" t="s">
        <v>16</v>
      </c>
      <c r="I57" s="30"/>
      <c r="J57" s="13">
        <f>J54/J56</f>
        <v>0.8571428571428571</v>
      </c>
      <c r="K57" s="14">
        <f t="shared" ref="K57:Q57" si="7">K54/K56</f>
        <v>0</v>
      </c>
      <c r="L57" s="14" t="e">
        <f t="shared" si="7"/>
        <v>#DIV/0!</v>
      </c>
      <c r="M57" s="14" t="e">
        <f t="shared" si="7"/>
        <v>#DIV/0!</v>
      </c>
      <c r="N57" s="14" t="e">
        <f t="shared" si="7"/>
        <v>#DIV/0!</v>
      </c>
      <c r="O57" s="14" t="e">
        <f t="shared" si="7"/>
        <v>#DIV/0!</v>
      </c>
      <c r="P57" s="14" t="e">
        <f t="shared" si="7"/>
        <v>#DIV/0!</v>
      </c>
      <c r="Q57" s="14">
        <f t="shared" si="7"/>
        <v>0</v>
      </c>
    </row>
    <row r="58" spans="2:17" x14ac:dyDescent="0.25">
      <c r="C58" s="31"/>
      <c r="D58" s="31"/>
      <c r="E58" s="1"/>
      <c r="H58" s="30" t="s">
        <v>17</v>
      </c>
      <c r="I58" s="30"/>
      <c r="J58" s="13">
        <f>J55/J56</f>
        <v>0.14285714285714285</v>
      </c>
      <c r="K58" s="13">
        <f t="shared" ref="K58:Q58" si="8">K55/K56</f>
        <v>1</v>
      </c>
      <c r="L58" s="14" t="e">
        <f t="shared" si="8"/>
        <v>#DIV/0!</v>
      </c>
      <c r="M58" s="14" t="e">
        <f t="shared" si="8"/>
        <v>#DIV/0!</v>
      </c>
      <c r="N58" s="14" t="e">
        <f t="shared" si="8"/>
        <v>#DIV/0!</v>
      </c>
      <c r="O58" s="14" t="e">
        <f t="shared" si="8"/>
        <v>#DIV/0!</v>
      </c>
      <c r="P58" s="14" t="e">
        <f t="shared" si="8"/>
        <v>#DIV/0!</v>
      </c>
      <c r="Q58" s="14">
        <f t="shared" si="8"/>
        <v>1</v>
      </c>
    </row>
    <row r="59" spans="2:17" x14ac:dyDescent="0.25">
      <c r="C59" s="31"/>
      <c r="D59" s="31"/>
      <c r="E59" s="8"/>
    </row>
    <row r="60" spans="2:17" x14ac:dyDescent="0.25">
      <c r="C60" s="1"/>
      <c r="D60" s="1"/>
      <c r="E60" s="8"/>
    </row>
    <row r="61" spans="2:17" x14ac:dyDescent="0.25">
      <c r="J61" s="34"/>
      <c r="K61" s="34"/>
      <c r="L61" s="34"/>
      <c r="M61" s="34"/>
      <c r="N61" s="34"/>
      <c r="O61" s="34"/>
      <c r="P61" s="34"/>
    </row>
    <row r="62" spans="2:17" x14ac:dyDescent="0.25">
      <c r="J62" s="33" t="s">
        <v>18</v>
      </c>
      <c r="K62" s="33"/>
      <c r="L62" s="33"/>
      <c r="M62" s="33"/>
      <c r="N62" s="33"/>
      <c r="O62" s="33"/>
      <c r="P62" s="33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MATERIA 1</vt:lpstr>
      <vt:lpstr>MATERIA 2</vt:lpstr>
      <vt:lpstr>MATERIA 3</vt:lpstr>
      <vt:lpstr>MATERIA 4</vt:lpstr>
      <vt:lpstr>MATERIA 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PABLO PROMOTOR CAMPECHANO</cp:lastModifiedBy>
  <cp:lastPrinted>2023-03-21T15:13:53Z</cp:lastPrinted>
  <dcterms:created xsi:type="dcterms:W3CDTF">2023-03-14T19:16:59Z</dcterms:created>
  <dcterms:modified xsi:type="dcterms:W3CDTF">2024-01-09T22:43:19Z</dcterms:modified>
</cp:coreProperties>
</file>