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F:\SEMESTRE AGOSTO-DICIEMBRE 2023\REPORTE 1 SGI\"/>
    </mc:Choice>
  </mc:AlternateContent>
  <xr:revisionPtr revIDLastSave="0" documentId="13_ncr:1_{B560F3DA-286A-4A5B-8598-AF82DFB8B4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<sst xmlns="http://schemas.openxmlformats.org/spreadsheetml/2006/main" count="179" uniqueCount="48">
  <si>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</si>
  <si>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</si>
  <si>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</si>
  <si>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</si>
  <si>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</si>
  <si>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</si>
  <si>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</si>
  <si>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</si>
  <si>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</si>
  <si>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</si>
  <si>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</si>
  <si>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</si>
  <si>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</si>
  <si>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</si>
  <si>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</si>
  <si>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</si>
  <si>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</si>
  <si>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</si>
  <si>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</si>
  <si>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</si>
  <si>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</si>
  <si>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</si>
  <si>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</si>
  <si>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</si>
  <si>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</si>
  <si>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</si>
  <si>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</si>
  <si>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</si>
  <si>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</si>
  <si>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</si>
  <si>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</si>
  <si>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</si>
  <si>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</si>
  <si>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</si>
  <si>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</si>
  <si>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</si>
  <si>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</si>
  <si>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IMCT</t>
  </si>
  <si>
    <t>IGEM</t>
  </si>
  <si>
    <t>SEPTIEMBRE 2023-ENERO 2024</t>
  </si>
  <si>
    <t>CALCULO DIFERENCIAL</t>
  </si>
  <si>
    <t>CALCULO VECTORIAL</t>
  </si>
  <si>
    <t>ALGEBRA LINEAL</t>
  </si>
  <si>
    <t>307C</t>
  </si>
  <si>
    <t>301C</t>
  </si>
  <si>
    <t>311A</t>
  </si>
  <si>
    <t>111 B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</si>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</sst>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40</v>
      </c>
      <c r="B14" s="9" t="s">
        <v>47</v>
      </c>
      <c r="C14" s="9" t="s">
        <v>46</v>
      </c>
      <c r="D14" s="9" t="s">
        <v>37</v>
      </c>
      <c r="E14" s="9">
        <v>30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 t="s">
        <v>41</v>
      </c>
      <c r="B15" s="9" t="s">
        <v>21</v>
      </c>
      <c r="C15" s="9" t="s">
        <v>45</v>
      </c>
      <c r="D15" s="9" t="s">
        <v>37</v>
      </c>
      <c r="E15" s="9">
        <v>17</v>
      </c>
      <c r="F15" s="9">
        <v>15</v>
      </c>
      <c r="G15" s="9"/>
      <c r="H15" s="10">
        <f t="shared" ref="H14:H27" si="0">F15/E15</f>
        <v>0.88235294117647056</v>
      </c>
      <c r="I15" s="9">
        <f t="shared" ref="I14:I28" si="1">(E15-SUM(F15:G15))-K15</f>
        <v>2</v>
      </c>
      <c r="J15" s="10">
        <f t="shared" ref="J14:J28" si="2">I15/E15</f>
        <v>0.11764705882352941</v>
      </c>
      <c r="K15" s="9">
        <v>0</v>
      </c>
      <c r="L15" s="10">
        <f t="shared" ref="L14:L28" si="3">K15/E15</f>
        <v>0</v>
      </c>
      <c r="M15" s="9">
        <v>76.47</v>
      </c>
      <c r="N15" s="15">
        <v>0.70579999999999998</v>
      </c>
    </row>
    <row r="16" spans="1:14" s="11" customFormat="1" x14ac:dyDescent="0.2">
      <c r="A16" s="8" t="s">
        <v>41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0.85709999999999997</v>
      </c>
    </row>
    <row r="17" spans="1:18" s="11" customFormat="1" x14ac:dyDescent="0.2">
      <c r="A17" s="8" t="s">
        <v>42</v>
      </c>
      <c r="B17" s="9" t="s">
        <v>21</v>
      </c>
      <c r="C17" s="9" t="s">
        <v>43</v>
      </c>
      <c r="D17" s="9" t="s">
        <v>38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89.33</v>
      </c>
      <c r="N17" s="15">
        <v>0.66659999999999997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48</v>
      </c>
      <c r="G28" s="17">
        <f>SUM(G14:G27)</f>
        <v>0</v>
      </c>
      <c r="H28" s="18">
        <f>SUM(F28:G28)/E28</f>
        <v>0.57831325301204817</v>
      </c>
      <c r="I28" s="17">
        <f t="shared" si="1"/>
        <v>35</v>
      </c>
      <c r="J28" s="18">
        <f t="shared" si="2"/>
        <v>0.42168674698795183</v>
      </c>
      <c r="K28" s="17">
        <f>SUM(K14:K27)</f>
        <v>0</v>
      </c>
      <c r="L28" s="18">
        <f t="shared" si="3"/>
        <v>0</v>
      </c>
      <c r="M28" s="17">
        <f>AVERAGE(M14:M27)</f>
        <v>78.676666666666662</v>
      </c>
      <c r="N28" s="19">
        <f>AVERAGE(N14:N27)</f>
        <v>0.74316666666666664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2023-10-05T17:46:35Z</dcterms:modified>
  <cp:category/>
  <cp:contentStatus/>
</cp:coreProperties>
</file>