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7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4" i="1"/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10" i="7"/>
  <c r="B10" i="7"/>
  <c r="Q9" i="7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O9" i="1"/>
  <c r="O11" i="1"/>
  <c r="O13" i="1"/>
  <c r="Q56" i="7" l="1"/>
  <c r="J58" i="7"/>
  <c r="J57" i="7"/>
  <c r="Q54" i="7"/>
  <c r="Q55" i="7"/>
  <c r="Q58" i="7" s="1"/>
  <c r="Q57" i="7" l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4" i="5"/>
  <c r="O54" i="5"/>
  <c r="N54" i="5"/>
  <c r="M54" i="5"/>
  <c r="L54" i="5"/>
  <c r="K54" i="5"/>
  <c r="J54" i="5"/>
  <c r="P53" i="5"/>
  <c r="O53" i="5"/>
  <c r="O56" i="5" s="1"/>
  <c r="N53" i="5"/>
  <c r="M53" i="5"/>
  <c r="L53" i="5"/>
  <c r="K53" i="5"/>
  <c r="J53" i="5"/>
  <c r="P52" i="5"/>
  <c r="O52" i="5"/>
  <c r="N52" i="5"/>
  <c r="N55" i="5" s="1"/>
  <c r="M52" i="5"/>
  <c r="L52" i="5"/>
  <c r="K52" i="5"/>
  <c r="J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57" i="4" l="1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O55" i="5"/>
  <c r="K55" i="5"/>
  <c r="K56" i="5"/>
  <c r="L58" i="6"/>
  <c r="O58" i="4"/>
  <c r="K57" i="4"/>
  <c r="O57" i="4"/>
  <c r="K58" i="4"/>
  <c r="L57" i="4"/>
  <c r="P57" i="4"/>
  <c r="Q56" i="4"/>
  <c r="N58" i="4"/>
  <c r="L58" i="4"/>
  <c r="P58" i="4"/>
  <c r="J55" i="5"/>
  <c r="P56" i="5"/>
  <c r="P55" i="5"/>
  <c r="M56" i="5"/>
  <c r="M55" i="5"/>
  <c r="J56" i="5"/>
  <c r="N56" i="5"/>
  <c r="L56" i="5"/>
  <c r="Q54" i="5"/>
  <c r="L55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2" i="5"/>
  <c r="Q53" i="5"/>
  <c r="J58" i="4"/>
  <c r="Q54" i="4"/>
  <c r="Q55" i="4"/>
  <c r="I56" i="1"/>
  <c r="J56" i="1"/>
  <c r="K56" i="1"/>
  <c r="L56" i="1"/>
  <c r="M56" i="1"/>
  <c r="N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Q56" i="5" l="1"/>
  <c r="Q57" i="4"/>
  <c r="Q58" i="4"/>
  <c r="Q55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2" i="1"/>
  <c r="O14" i="1"/>
  <c r="O15" i="1"/>
  <c r="O16" i="1"/>
  <c r="O17" i="1"/>
  <c r="O18" i="1"/>
  <c r="O19" i="1"/>
  <c r="O20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/>
  <c r="O57" i="1"/>
</calcChain>
</file>

<file path=xl/sharedStrings.xml><?xml version="1.0" encoding="utf-8"?>
<sst xmlns="http://schemas.openxmlformats.org/spreadsheetml/2006/main" count="514" uniqueCount="238">
  <si>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</si>
  <si>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</si>
  <si>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</si>
  <si>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</si>
  <si>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</si>
  <si>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</si>
  <si>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</si>
  <si>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</si>
  <si>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</si>
  <si>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</si>
  <si>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</si>
  <si>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</si>
  <si>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</si>
  <si>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</si>
  <si>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</si>
  <si>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</si>
  <si>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</si>
  <si>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</si>
  <si>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</si>
  <si>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</si>
  <si>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</si>
  <si>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</si>
  <si>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</si>
  <si>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</si>
  <si>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</si>
  <si>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</si>
  <si>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</si>
  <si>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</si>
  <si>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</si>
  <si>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</si>
  <si>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</si>
  <si>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CHAPOL USCANGA STHEPANY MONSERRATH</t>
  </si>
  <si>
    <t>CISNEROS DOMÌNGUEZ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</si>
  <si>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</si>
  <si>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</si>
  <si>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</si>
  <si>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</si>
  <si>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</si>
  <si>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</si>
  <si>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</si>
  <si>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</si>
  <si>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</si>
  <si>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</si>
  <si>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</si>
  <si>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</si>
  <si>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</si>
  <si>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</si>
  <si>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</si>
  <si>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</si>
  <si>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</si>
  <si>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</si>
  <si>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</si>
  <si>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</si>
  <si>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</si>
  <si>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</si>
  <si>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</si>
  <si>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</si>
  <si>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</si>
  <si>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</si>
  <si>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</si>
  <si>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</si>
  <si>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</si>
  <si>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</si>
  <si>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</si>
  <si>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</si>
  <si>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</si>
  <si>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</si>
  <si>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</si>
  <si>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</si>
  <si>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</si>
  <si>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</si>
  <si>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</si>
  <si>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</si>
  <si>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</si>
  <si>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</si>
  <si>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</si>
  <si>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</si>
  <si>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</si>
  <si>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</si>
  <si>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</si>
  <si>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</si>
  <si>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</si>
  <si>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201U0218</t>
  </si>
  <si>
    <t>201U0220</t>
  </si>
  <si>
    <t>MC. EDITH FONSECA GUZMAN</t>
  </si>
  <si>
    <t>MCA EDITH FONSECA GUZMAN</t>
  </si>
  <si>
    <t>MERCADOTECNIA</t>
  </si>
  <si>
    <t>507-A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</si>
  <si>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</si>
  <si>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</si>
  <si>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</si>
  <si>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</si>
  <si>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</si>
  <si>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</si>
  <si>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</si>
  <si>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</si>
  <si>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</si>
  <si>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</si>
  <si>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</si>
  <si>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</si>
  <si>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</si>
  <si>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MOTO VAZQUEZ ALEX</t>
  </si>
  <si>
    <t>NAVARRETE RAMIREZ HUGO ANTONIO</t>
  </si>
  <si>
    <t>TELONA PACHECO JENNIFER</t>
  </si>
  <si>
    <t>VERGARA MONTALVO FATIMA MONSERRAT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</si>
  <si>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</si>
  <si>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</si>
  <si>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</si>
  <si>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</si>
  <si>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</si>
  <si>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</si>
  <si>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</si>
  <si>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</si>
  <si>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</si>
  <si>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211u0816</t>
  </si>
  <si>
    <t>GESTIÓN DEL CAPITAL HUMANO</t>
  </si>
  <si>
    <t>SEPTIEMBRE 2023 - ENERO 2024</t>
  </si>
  <si>
    <t>QUINTO CINTA KARINA GUADALUPE</t>
  </si>
  <si>
    <t>MUÑOZ DELGADO DANNA ELIDETH</t>
  </si>
  <si>
    <t>211u0229</t>
  </si>
  <si>
    <t>211U344</t>
  </si>
  <si>
    <t>211U353</t>
  </si>
  <si>
    <t>211U0358</t>
  </si>
  <si>
    <t>MERCADOTECNIA ELECTRONICA</t>
  </si>
  <si>
    <t>707-A</t>
  </si>
  <si>
    <t>ANZURES MARTINEZ HIRAM DE JESUS</t>
  </si>
  <si>
    <t>CAPORAL FIGAROLA EDGAR DE JESUS</t>
  </si>
  <si>
    <t>CHIPOL ESCOBAR AIDA LUISA</t>
  </si>
  <si>
    <t>DELGADO HERNANDEZ ENMANUEL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</si>
  <si>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</si>
  <si>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</si>
  <si>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</si>
  <si>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</si>
  <si>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</si>
  <si>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</si>
  <si>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</si>
  <si>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</si>
  <si>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</si>
  <si>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</si>
  <si>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</si>
  <si>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</si>
  <si>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</si>
  <si>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</si>
  <si>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</si>
  <si>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</si>
  <si>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</si>
  <si>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</si>
  <si>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</si>
  <si>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</si>
  <si>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</si>
  <si>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</si>
  <si>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</si>
  <si>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</si>
  <si>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</si>
  <si>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</si>
  <si>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</si>
  <si>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</si>
  <si>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</si>
  <si>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</si>
  <si>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</si>
  <si>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</si>
  <si>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</si>
  <si>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507-B</t>
  </si>
  <si>
    <t>HABILIDADES DIRECTIVAS</t>
  </si>
  <si>
    <t>AGUILAR GOMEZ MARIA DEL CARMEN</t>
  </si>
  <si>
    <t>211U282</t>
  </si>
  <si>
    <t>ARRES LUCHO LISETTE</t>
  </si>
  <si>
    <t>211U0663</t>
  </si>
  <si>
    <t>ORTIZ CRUZ FRIDDA MONSERRAT</t>
  </si>
  <si>
    <t>211U0861</t>
  </si>
  <si>
    <t>211U0320</t>
  </si>
  <si>
    <t>211U0070</t>
  </si>
  <si>
    <t>211U0664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</si>
  <si>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</si>
  <si>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</si>
  <si>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</si>
  <si>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</si>
  <si>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</si>
  <si>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</si>
  <si>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</si>
  <si>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</si>
  <si>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</si>
  <si>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CATEMAXCA SISTEGA FERNANDA GUADALUPE</t>
  </si>
  <si>
    <t>CONCHI CRUZ JOSELIN GUADALUPE</t>
  </si>
  <si>
    <t>CONTRERAS PAXTIAN MAYTE</t>
  </si>
  <si>
    <t>CONTRERAS VELAZCO BRENDA SARAHI</t>
  </si>
  <si>
    <t>DIAZ OY DIEGO MANUEL</t>
  </si>
  <si>
    <t>DOMINGUEZ CRUZ MARELIT</t>
  </si>
  <si>
    <t>ESCOBAR ESCOBAR LUIS RODOLFO</t>
  </si>
  <si>
    <t>ESCRIBANO GRACIA EVELIN NEYELI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</si>
  <si>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</si>
  <si>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</si>
  <si>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</si>
  <si>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</si>
  <si>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</si>
  <si>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</si>
  <si>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</si>
  <si>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</si>
  <si>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</si>
  <si>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</si>
  <si>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</si>
  <si>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</si>
  <si>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HEYDY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</si>
  <si>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</si>
  <si>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</si>
  <si>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</si>
  <si>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</si>
  <si>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</si>
  <si>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</si>
  <si>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</si>
  <si>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221U0419</t>
  </si>
  <si>
    <t>221U0420</t>
  </si>
  <si>
    <t>221U0421</t>
  </si>
  <si>
    <t>221U0422</t>
  </si>
  <si>
    <t>221U0423</t>
  </si>
  <si>
    <t>221U0424</t>
  </si>
  <si>
    <t>221U0425</t>
  </si>
  <si>
    <t>221U0426</t>
  </si>
  <si>
    <t>221U0427</t>
  </si>
  <si>
    <t>221U0428</t>
  </si>
  <si>
    <t>221U0429</t>
  </si>
  <si>
    <t>221U0430</t>
  </si>
  <si>
    <t>221U0431</t>
  </si>
  <si>
    <t>221U0432</t>
  </si>
  <si>
    <t>221U0433</t>
  </si>
  <si>
    <t>221U0434</t>
  </si>
  <si>
    <t>221U0487</t>
  </si>
  <si>
    <t>221U0485</t>
  </si>
  <si>
    <t>221U0484</t>
  </si>
  <si>
    <t>221U0481</t>
  </si>
  <si>
    <t>221U0480</t>
  </si>
  <si>
    <t>221U0478</t>
  </si>
  <si>
    <t>221U0477</t>
  </si>
  <si>
    <t>221U0476</t>
  </si>
  <si>
    <t>221U0475</t>
  </si>
  <si>
    <t>221U0570</t>
  </si>
  <si>
    <t>221U0488</t>
  </si>
  <si>
    <t>221U0489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</si>
</sst>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J42" zoomScale="166" zoomScaleNormal="166" workbookViewId="0">
      <selection activeCell="U14" sqref="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 x14ac:dyDescent="0.2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"/>
      <c r="P2" s="2"/>
    </row>
    <row r="3" spans="2:20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  <c r="P3" s="1"/>
    </row>
    <row r="4" spans="2:20" x14ac:dyDescent="0.25">
      <c r="C4" t="s">
        <v>0</v>
      </c>
      <c r="D4" s="54" t="s">
        <v>115</v>
      </c>
      <c r="E4" s="54"/>
      <c r="F4" s="54"/>
      <c r="G4" s="54"/>
      <c r="H4" s="58" t="s">
        <v>87</v>
      </c>
      <c r="I4" s="58"/>
      <c r="K4" t="s">
        <v>2</v>
      </c>
      <c r="L4" s="59">
        <v>45203</v>
      </c>
      <c r="M4" s="59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58" t="s">
        <v>116</v>
      </c>
      <c r="E6" s="58"/>
      <c r="F6" s="58"/>
      <c r="G6" s="58"/>
      <c r="H6" s="28"/>
      <c r="I6" s="51" t="s">
        <v>93</v>
      </c>
      <c r="J6" s="51"/>
      <c r="K6" s="51"/>
      <c r="L6" s="51"/>
      <c r="M6" s="51"/>
      <c r="N6" s="5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20" x14ac:dyDescent="0.25">
      <c r="B9" s="7">
        <v>1</v>
      </c>
      <c r="C9" s="47" t="s">
        <v>165</v>
      </c>
      <c r="D9" s="61" t="s">
        <v>164</v>
      </c>
      <c r="E9" s="62"/>
      <c r="F9" s="62"/>
      <c r="G9" s="63"/>
      <c r="H9" s="43">
        <v>0</v>
      </c>
      <c r="I9" s="45"/>
      <c r="J9" s="5"/>
      <c r="K9" s="5"/>
      <c r="L9" s="5"/>
      <c r="M9" s="5"/>
      <c r="N9" s="5"/>
      <c r="O9" s="14">
        <f>SUM(H9:N9)/7</f>
        <v>0</v>
      </c>
    </row>
    <row r="10" spans="2:20" x14ac:dyDescent="0.25">
      <c r="B10" s="7">
        <f>B9+1</f>
        <v>2</v>
      </c>
      <c r="C10" s="33" t="s">
        <v>105</v>
      </c>
      <c r="D10" s="61" t="s">
        <v>94</v>
      </c>
      <c r="E10" s="62"/>
      <c r="F10" s="62"/>
      <c r="G10" s="63"/>
      <c r="H10" s="4">
        <v>100</v>
      </c>
      <c r="I10" s="45"/>
      <c r="J10" s="5"/>
      <c r="K10" s="5"/>
      <c r="L10" s="5"/>
      <c r="M10" s="5"/>
      <c r="N10" s="5"/>
      <c r="O10" s="14">
        <f t="shared" ref="O10:O48" si="0">SUM(H10:N10)/7</f>
        <v>14.285714285714286</v>
      </c>
    </row>
    <row r="11" spans="2:20" x14ac:dyDescent="0.25">
      <c r="B11" s="7">
        <f t="shared" ref="B11:B53" si="1">B10+1</f>
        <v>3</v>
      </c>
      <c r="C11" s="33" t="s">
        <v>106</v>
      </c>
      <c r="D11" s="61" t="s">
        <v>95</v>
      </c>
      <c r="E11" s="62"/>
      <c r="F11" s="62"/>
      <c r="G11" s="63"/>
      <c r="H11" s="4">
        <v>88</v>
      </c>
      <c r="I11" s="45"/>
      <c r="J11" s="5"/>
      <c r="K11" s="5"/>
      <c r="L11" s="5"/>
      <c r="M11" s="5"/>
      <c r="N11" s="5"/>
      <c r="O11" s="14">
        <f t="shared" si="0"/>
        <v>12.571428571428571</v>
      </c>
    </row>
    <row r="12" spans="2:20" x14ac:dyDescent="0.25">
      <c r="B12" s="7">
        <f>B11+1</f>
        <v>4</v>
      </c>
      <c r="C12" s="33" t="s">
        <v>107</v>
      </c>
      <c r="D12" s="61" t="s">
        <v>96</v>
      </c>
      <c r="E12" s="62"/>
      <c r="F12" s="62"/>
      <c r="G12" s="63"/>
      <c r="H12" s="4">
        <v>97</v>
      </c>
      <c r="I12" s="45"/>
      <c r="J12" s="5"/>
      <c r="K12" s="5"/>
      <c r="L12" s="5"/>
      <c r="M12" s="5"/>
      <c r="N12" s="5"/>
      <c r="O12" s="14">
        <f t="shared" si="0"/>
        <v>13.857142857142858</v>
      </c>
      <c r="T12" s="48"/>
    </row>
    <row r="13" spans="2:20" x14ac:dyDescent="0.25">
      <c r="B13" s="7">
        <f t="shared" si="1"/>
        <v>5</v>
      </c>
      <c r="C13" s="33" t="s">
        <v>108</v>
      </c>
      <c r="D13" s="61" t="s">
        <v>97</v>
      </c>
      <c r="E13" s="62"/>
      <c r="F13" s="62"/>
      <c r="G13" s="63"/>
      <c r="H13" s="4">
        <v>95</v>
      </c>
      <c r="I13" s="45"/>
      <c r="J13" s="5"/>
      <c r="K13" s="5"/>
      <c r="L13" s="5"/>
      <c r="M13" s="5"/>
      <c r="N13" s="5"/>
      <c r="O13" s="14">
        <f t="shared" si="0"/>
        <v>13.571428571428571</v>
      </c>
      <c r="T13" s="48"/>
    </row>
    <row r="14" spans="2:20" x14ac:dyDescent="0.25">
      <c r="B14" s="7">
        <f>B13+1</f>
        <v>6</v>
      </c>
      <c r="C14" s="33" t="s">
        <v>109</v>
      </c>
      <c r="D14" s="61" t="s">
        <v>88</v>
      </c>
      <c r="E14" s="62"/>
      <c r="F14" s="62"/>
      <c r="G14" s="63"/>
      <c r="H14" s="4">
        <v>96</v>
      </c>
      <c r="I14" s="45"/>
      <c r="J14" s="5"/>
      <c r="K14" s="5"/>
      <c r="L14" s="5"/>
      <c r="M14" s="5"/>
      <c r="N14" s="5"/>
      <c r="O14" s="14">
        <f t="shared" si="0"/>
        <v>13.714285714285714</v>
      </c>
      <c r="T14" s="48"/>
    </row>
    <row r="15" spans="2:20" x14ac:dyDescent="0.25">
      <c r="B15" s="7">
        <f t="shared" si="1"/>
        <v>7</v>
      </c>
      <c r="C15" s="33" t="s">
        <v>110</v>
      </c>
      <c r="D15" s="61" t="s">
        <v>98</v>
      </c>
      <c r="E15" s="62"/>
      <c r="F15" s="62"/>
      <c r="G15" s="63"/>
      <c r="H15" s="4">
        <v>97</v>
      </c>
      <c r="I15" s="45"/>
      <c r="J15" s="5"/>
      <c r="K15" s="5"/>
      <c r="L15" s="5"/>
      <c r="M15" s="5"/>
      <c r="N15" s="5"/>
      <c r="O15" s="14">
        <f t="shared" si="0"/>
        <v>13.857142857142858</v>
      </c>
      <c r="T15" s="48"/>
    </row>
    <row r="16" spans="2:20" x14ac:dyDescent="0.25">
      <c r="B16" s="7">
        <f t="shared" si="1"/>
        <v>8</v>
      </c>
      <c r="C16" s="33" t="s">
        <v>111</v>
      </c>
      <c r="D16" s="61" t="s">
        <v>99</v>
      </c>
      <c r="E16" s="62"/>
      <c r="F16" s="62"/>
      <c r="G16" s="63"/>
      <c r="H16" s="4">
        <v>92</v>
      </c>
      <c r="I16" s="45"/>
      <c r="J16" s="5"/>
      <c r="K16" s="5"/>
      <c r="L16" s="5"/>
      <c r="M16" s="5"/>
      <c r="N16" s="5"/>
      <c r="O16" s="14">
        <f t="shared" si="0"/>
        <v>13.142857142857142</v>
      </c>
      <c r="T16" s="48"/>
    </row>
    <row r="17" spans="2:22" x14ac:dyDescent="0.25">
      <c r="B17" s="7">
        <f t="shared" si="1"/>
        <v>9</v>
      </c>
      <c r="C17" s="33" t="s">
        <v>112</v>
      </c>
      <c r="D17" s="61" t="s">
        <v>89</v>
      </c>
      <c r="E17" s="62"/>
      <c r="F17" s="62"/>
      <c r="G17" s="63"/>
      <c r="H17" s="4">
        <v>100</v>
      </c>
      <c r="I17" s="45"/>
      <c r="J17" s="5"/>
      <c r="K17" s="5"/>
      <c r="L17" s="5"/>
      <c r="M17" s="5"/>
      <c r="N17" s="5"/>
      <c r="O17" s="14">
        <f t="shared" si="0"/>
        <v>14.285714285714286</v>
      </c>
      <c r="T17" s="48"/>
    </row>
    <row r="18" spans="2:22" x14ac:dyDescent="0.25">
      <c r="B18" s="7">
        <f t="shared" si="1"/>
        <v>10</v>
      </c>
      <c r="C18" s="33" t="s">
        <v>113</v>
      </c>
      <c r="D18" s="61" t="s">
        <v>100</v>
      </c>
      <c r="E18" s="62"/>
      <c r="F18" s="62"/>
      <c r="G18" s="63"/>
      <c r="H18" s="4">
        <v>97</v>
      </c>
      <c r="I18" s="45"/>
      <c r="J18" s="5"/>
      <c r="K18" s="5"/>
      <c r="L18" s="5"/>
      <c r="M18" s="5"/>
      <c r="N18" s="5"/>
      <c r="O18" s="14">
        <f t="shared" si="0"/>
        <v>13.857142857142858</v>
      </c>
      <c r="T18" s="48"/>
    </row>
    <row r="19" spans="2:22" x14ac:dyDescent="0.25">
      <c r="B19" s="7">
        <f t="shared" si="1"/>
        <v>11</v>
      </c>
      <c r="C19" s="33" t="s">
        <v>114</v>
      </c>
      <c r="D19" s="61" t="s">
        <v>101</v>
      </c>
      <c r="E19" s="62"/>
      <c r="F19" s="62"/>
      <c r="G19" s="63"/>
      <c r="H19" s="4">
        <v>100</v>
      </c>
      <c r="I19" s="45"/>
      <c r="J19" s="5"/>
      <c r="K19" s="5"/>
      <c r="L19" s="5"/>
      <c r="M19" s="5"/>
      <c r="N19" s="5"/>
      <c r="O19" s="14">
        <f t="shared" si="0"/>
        <v>14.285714285714286</v>
      </c>
      <c r="T19" s="48"/>
    </row>
    <row r="20" spans="2:22" x14ac:dyDescent="0.25">
      <c r="B20" s="7">
        <f t="shared" si="1"/>
        <v>12</v>
      </c>
      <c r="C20" s="33" t="s">
        <v>119</v>
      </c>
      <c r="D20" s="66" t="s">
        <v>118</v>
      </c>
      <c r="E20" s="67"/>
      <c r="F20" s="67"/>
      <c r="G20" s="68"/>
      <c r="H20" s="4">
        <v>83</v>
      </c>
      <c r="I20" s="45"/>
      <c r="J20" s="5"/>
      <c r="K20" s="5"/>
      <c r="L20" s="5"/>
      <c r="M20" s="5"/>
      <c r="N20" s="5"/>
      <c r="O20" s="14">
        <f t="shared" si="0"/>
        <v>11.857142857142858</v>
      </c>
      <c r="T20" s="48"/>
    </row>
    <row r="21" spans="2:22" x14ac:dyDescent="0.25">
      <c r="B21" s="7">
        <f t="shared" si="1"/>
        <v>13</v>
      </c>
      <c r="C21" s="33" t="s">
        <v>120</v>
      </c>
      <c r="D21" s="61" t="s">
        <v>102</v>
      </c>
      <c r="E21" s="62"/>
      <c r="F21" s="62"/>
      <c r="G21" s="63"/>
      <c r="H21" s="4">
        <v>97</v>
      </c>
      <c r="I21" s="45"/>
      <c r="J21" s="5"/>
      <c r="K21" s="5"/>
      <c r="L21" s="5"/>
      <c r="M21" s="5"/>
      <c r="N21" s="5"/>
      <c r="O21" s="14">
        <f t="shared" si="0"/>
        <v>13.857142857142858</v>
      </c>
      <c r="T21" s="48"/>
    </row>
    <row r="22" spans="2:22" x14ac:dyDescent="0.25">
      <c r="B22" s="7">
        <f t="shared" si="1"/>
        <v>14</v>
      </c>
      <c r="C22" s="33" t="s">
        <v>121</v>
      </c>
      <c r="D22" s="61" t="s">
        <v>117</v>
      </c>
      <c r="E22" s="62"/>
      <c r="F22" s="62"/>
      <c r="G22" s="63"/>
      <c r="H22" s="4">
        <v>88</v>
      </c>
      <c r="I22" s="45"/>
      <c r="J22" s="5"/>
      <c r="K22" s="5"/>
      <c r="L22" s="5"/>
      <c r="M22" s="5"/>
      <c r="N22" s="5"/>
      <c r="O22" s="14">
        <f t="shared" si="0"/>
        <v>12.571428571428571</v>
      </c>
      <c r="S22" s="12"/>
      <c r="T22" s="48"/>
      <c r="U22" s="12"/>
      <c r="V22" s="12"/>
    </row>
    <row r="23" spans="2:22" x14ac:dyDescent="0.25">
      <c r="B23" s="7">
        <f t="shared" si="1"/>
        <v>15</v>
      </c>
      <c r="C23" s="33" t="s">
        <v>122</v>
      </c>
      <c r="D23" s="61" t="s">
        <v>103</v>
      </c>
      <c r="E23" s="62"/>
      <c r="F23" s="62"/>
      <c r="G23" s="63"/>
      <c r="H23" s="4">
        <v>85</v>
      </c>
      <c r="I23" s="45"/>
      <c r="J23" s="5"/>
      <c r="K23" s="5"/>
      <c r="L23" s="5"/>
      <c r="M23" s="5"/>
      <c r="N23" s="5"/>
      <c r="O23" s="14">
        <f t="shared" si="0"/>
        <v>12.142857142857142</v>
      </c>
      <c r="S23" s="35"/>
      <c r="T23" s="48"/>
      <c r="U23" s="35"/>
      <c r="V23" s="35"/>
    </row>
    <row r="24" spans="2:22" x14ac:dyDescent="0.25">
      <c r="B24" s="7">
        <f t="shared" si="1"/>
        <v>16</v>
      </c>
      <c r="C24" s="33" t="s">
        <v>91</v>
      </c>
      <c r="D24" s="61" t="s">
        <v>90</v>
      </c>
      <c r="E24" s="62"/>
      <c r="F24" s="62"/>
      <c r="G24" s="63"/>
      <c r="H24" s="4">
        <v>88</v>
      </c>
      <c r="I24" s="45"/>
      <c r="J24" s="5"/>
      <c r="K24" s="5"/>
      <c r="L24" s="5"/>
      <c r="M24" s="5"/>
      <c r="N24" s="5"/>
      <c r="O24" s="14">
        <f t="shared" si="0"/>
        <v>12.571428571428571</v>
      </c>
      <c r="T24" s="48"/>
    </row>
    <row r="25" spans="2:22" x14ac:dyDescent="0.25">
      <c r="B25" s="7">
        <f t="shared" si="1"/>
        <v>17</v>
      </c>
      <c r="C25" s="33" t="s">
        <v>92</v>
      </c>
      <c r="D25" s="61" t="s">
        <v>104</v>
      </c>
      <c r="E25" s="62"/>
      <c r="F25" s="62"/>
      <c r="G25" s="63"/>
      <c r="H25" s="4">
        <v>100</v>
      </c>
      <c r="I25" s="45"/>
      <c r="J25" s="5"/>
      <c r="K25" s="5"/>
      <c r="L25" s="5"/>
      <c r="M25" s="5"/>
      <c r="N25" s="5"/>
      <c r="O25" s="14">
        <f>SUM(H25:N25)/7</f>
        <v>14.285714285714286</v>
      </c>
      <c r="T25" s="48"/>
    </row>
    <row r="26" spans="2:22" x14ac:dyDescent="0.25">
      <c r="B26" s="7">
        <f t="shared" si="1"/>
        <v>18</v>
      </c>
      <c r="C26" s="33"/>
      <c r="D26" s="34"/>
      <c r="E26" s="34"/>
      <c r="F26" s="34"/>
      <c r="G26" s="34"/>
      <c r="H26" s="4"/>
      <c r="I26" s="45"/>
      <c r="J26" s="5"/>
      <c r="K26" s="5"/>
      <c r="L26" s="5"/>
      <c r="M26" s="5"/>
      <c r="N26" s="5"/>
      <c r="O26" s="14">
        <f t="shared" si="0"/>
        <v>0</v>
      </c>
      <c r="T26" s="48"/>
    </row>
    <row r="27" spans="2:22" x14ac:dyDescent="0.25">
      <c r="B27" s="7">
        <f t="shared" si="1"/>
        <v>19</v>
      </c>
      <c r="C27" s="33"/>
      <c r="D27" s="55"/>
      <c r="E27" s="55"/>
      <c r="F27" s="55"/>
      <c r="G27" s="55"/>
      <c r="H27" s="19"/>
      <c r="I27" s="45"/>
      <c r="J27" s="4"/>
      <c r="K27" s="4"/>
      <c r="L27" s="4"/>
      <c r="M27" s="4"/>
      <c r="N27" s="4"/>
      <c r="O27" s="14">
        <f t="shared" si="0"/>
        <v>0</v>
      </c>
      <c r="T27" s="48"/>
    </row>
    <row r="28" spans="2:22" x14ac:dyDescent="0.25">
      <c r="B28" s="7">
        <f t="shared" si="1"/>
        <v>20</v>
      </c>
      <c r="C28" s="33"/>
      <c r="D28" s="33"/>
      <c r="E28" s="33"/>
      <c r="F28" s="33"/>
      <c r="G28" s="33"/>
      <c r="H28" s="19"/>
      <c r="I28" s="45"/>
      <c r="J28" s="4"/>
      <c r="K28" s="4"/>
      <c r="L28" s="4"/>
      <c r="M28" s="4"/>
      <c r="N28" s="4"/>
      <c r="O28" s="14">
        <f t="shared" si="0"/>
        <v>0</v>
      </c>
      <c r="T28" s="48"/>
    </row>
    <row r="29" spans="2:22" x14ac:dyDescent="0.25">
      <c r="B29" s="7">
        <f t="shared" si="1"/>
        <v>21</v>
      </c>
      <c r="C29" s="33"/>
      <c r="D29" s="33"/>
      <c r="E29" s="33"/>
      <c r="F29" s="33"/>
      <c r="G29" s="33"/>
      <c r="H29" s="19"/>
      <c r="I29" s="45"/>
      <c r="J29" s="4"/>
      <c r="K29" s="4"/>
      <c r="L29" s="4"/>
      <c r="M29" s="4"/>
      <c r="N29" s="4"/>
      <c r="O29" s="14">
        <f t="shared" si="0"/>
        <v>0</v>
      </c>
      <c r="T29" s="12"/>
    </row>
    <row r="30" spans="2:22" x14ac:dyDescent="0.25">
      <c r="B30" s="7">
        <f t="shared" si="1"/>
        <v>22</v>
      </c>
      <c r="C30" s="33"/>
      <c r="E30" s="33"/>
      <c r="F30" s="33"/>
      <c r="G30" s="33"/>
      <c r="H30" s="19"/>
      <c r="I30" s="45"/>
      <c r="J30" s="4"/>
      <c r="K30" s="4"/>
      <c r="L30" s="4"/>
      <c r="M30" s="4"/>
      <c r="N30" s="4"/>
      <c r="O30" s="14">
        <f t="shared" si="0"/>
        <v>0</v>
      </c>
      <c r="T30" s="12"/>
    </row>
    <row r="31" spans="2:22" x14ac:dyDescent="0.25">
      <c r="B31" s="7">
        <f t="shared" si="1"/>
        <v>23</v>
      </c>
      <c r="C31" s="33"/>
      <c r="D31" s="33"/>
      <c r="E31" s="33"/>
      <c r="F31" s="33"/>
      <c r="G31" s="33"/>
      <c r="H31" s="19"/>
      <c r="I31" s="45"/>
      <c r="J31" s="4"/>
      <c r="K31" s="4"/>
      <c r="L31" s="4"/>
      <c r="M31" s="4"/>
      <c r="N31" s="4"/>
      <c r="O31" s="14">
        <f t="shared" si="0"/>
        <v>0</v>
      </c>
    </row>
    <row r="32" spans="2:22" x14ac:dyDescent="0.25">
      <c r="B32" s="7">
        <f t="shared" si="1"/>
        <v>24</v>
      </c>
      <c r="C32" s="33"/>
      <c r="D32" s="33"/>
      <c r="E32" s="33"/>
      <c r="F32" s="33"/>
      <c r="G32" s="33"/>
      <c r="H32" s="19"/>
      <c r="I32" s="45"/>
      <c r="J32" s="4"/>
      <c r="K32" s="4"/>
      <c r="L32" s="4"/>
      <c r="M32" s="4"/>
      <c r="N32" s="4"/>
      <c r="O32" s="14">
        <f t="shared" si="0"/>
        <v>0</v>
      </c>
    </row>
    <row r="33" spans="2:15" x14ac:dyDescent="0.25">
      <c r="B33" s="7">
        <f t="shared" si="1"/>
        <v>25</v>
      </c>
      <c r="C33" s="33"/>
      <c r="D33" s="33"/>
      <c r="E33" s="33"/>
      <c r="F33" s="33"/>
      <c r="G33" s="33"/>
      <c r="H33" s="19"/>
      <c r="I33" s="45"/>
      <c r="J33" s="4"/>
      <c r="K33" s="4"/>
      <c r="L33" s="4"/>
      <c r="M33" s="4"/>
      <c r="N33" s="4"/>
      <c r="O33" s="14">
        <f t="shared" si="0"/>
        <v>0</v>
      </c>
    </row>
    <row r="34" spans="2:15" x14ac:dyDescent="0.25">
      <c r="B34" s="7">
        <f t="shared" si="1"/>
        <v>26</v>
      </c>
      <c r="C34" s="33"/>
      <c r="D34" s="33"/>
      <c r="E34" s="33"/>
      <c r="F34" s="33"/>
      <c r="G34" s="33"/>
      <c r="H34" s="19"/>
      <c r="I34" s="45"/>
      <c r="J34" s="4"/>
      <c r="K34" s="4"/>
      <c r="L34" s="4"/>
      <c r="M34" s="4"/>
      <c r="N34" s="4"/>
      <c r="O34" s="14">
        <f t="shared" si="0"/>
        <v>0</v>
      </c>
    </row>
    <row r="35" spans="2:15" x14ac:dyDescent="0.25">
      <c r="B35" s="7">
        <f t="shared" si="1"/>
        <v>27</v>
      </c>
      <c r="C35" s="7"/>
      <c r="D35" s="56"/>
      <c r="E35" s="56"/>
      <c r="F35" s="56"/>
      <c r="G35" s="56"/>
      <c r="H35" s="19"/>
      <c r="I35" s="45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56"/>
      <c r="E36" s="56"/>
      <c r="F36" s="56"/>
      <c r="G36" s="56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56"/>
      <c r="E37" s="56"/>
      <c r="F37" s="56"/>
      <c r="G37" s="56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56"/>
      <c r="E38" s="56"/>
      <c r="F38" s="56"/>
      <c r="G38" s="56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56"/>
      <c r="E39" s="56"/>
      <c r="F39" s="56"/>
      <c r="G39" s="56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56"/>
      <c r="E40" s="56"/>
      <c r="F40" s="56"/>
      <c r="G40" s="56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56"/>
      <c r="E41" s="56"/>
      <c r="F41" s="56"/>
      <c r="G41" s="56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56"/>
      <c r="E42" s="56"/>
      <c r="F42" s="56"/>
      <c r="G42" s="56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56"/>
      <c r="E43" s="56"/>
      <c r="F43" s="56"/>
      <c r="G43" s="56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56"/>
      <c r="E44" s="56"/>
      <c r="F44" s="56"/>
      <c r="G44" s="56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56"/>
      <c r="E45" s="56"/>
      <c r="F45" s="56"/>
      <c r="G45" s="56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56"/>
      <c r="E46" s="56"/>
      <c r="F46" s="56"/>
      <c r="G46" s="56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56"/>
      <c r="E47" s="56"/>
      <c r="F47" s="56"/>
      <c r="G47" s="56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56"/>
      <c r="E48" s="56"/>
      <c r="F48" s="56"/>
      <c r="G48" s="56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56"/>
      <c r="E49" s="56"/>
      <c r="F49" s="56"/>
      <c r="G49" s="56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56"/>
      <c r="E50" s="56"/>
      <c r="F50" s="56"/>
      <c r="G50" s="56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56"/>
      <c r="E51" s="56"/>
      <c r="F51" s="56"/>
      <c r="G51" s="56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56"/>
      <c r="E52" s="56"/>
      <c r="F52" s="56"/>
      <c r="G52" s="56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64"/>
      <c r="E53" s="65"/>
      <c r="F53" s="65"/>
      <c r="G53" s="65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50"/>
      <c r="D54" s="50"/>
      <c r="E54" s="10"/>
      <c r="H54" s="23">
        <f>COUNTIF(H9:H53,"&gt;=70")</f>
        <v>16</v>
      </c>
      <c r="I54" s="23">
        <f t="shared" ref="I54:N54" si="3">COUNTIF(I9:I53,"&gt;=70")</f>
        <v>0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7">
        <f>COUNTIF(O9:O48,"&gt;=70")</f>
        <v>0</v>
      </c>
    </row>
    <row r="55" spans="2:15" x14ac:dyDescent="0.25">
      <c r="C55" s="50"/>
      <c r="D55" s="50"/>
      <c r="E55" s="11"/>
      <c r="H55" s="24">
        <f>COUNTIF(H9:H53,"&lt;70")</f>
        <v>1</v>
      </c>
      <c r="I55" s="24">
        <f t="shared" ref="I55:O55" si="4">COUNTIF(I9:I53,"&lt;70")</f>
        <v>0</v>
      </c>
      <c r="J55" s="24">
        <f t="shared" si="4"/>
        <v>0</v>
      </c>
      <c r="K55" s="24">
        <f t="shared" si="4"/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45</v>
      </c>
    </row>
    <row r="56" spans="2:15" x14ac:dyDescent="0.25">
      <c r="C56" s="50"/>
      <c r="D56" s="50"/>
      <c r="E56" s="50"/>
      <c r="H56" s="24">
        <f>COUNT(H9:H53)</f>
        <v>17</v>
      </c>
      <c r="I56" s="24">
        <f t="shared" ref="I56:O56" si="5">COUNT(I9:I53)</f>
        <v>0</v>
      </c>
      <c r="J56" s="24">
        <f t="shared" si="5"/>
        <v>0</v>
      </c>
      <c r="K56" s="24">
        <f t="shared" si="5"/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45</v>
      </c>
    </row>
    <row r="57" spans="2:15" x14ac:dyDescent="0.25">
      <c r="C57" s="50"/>
      <c r="D57" s="50"/>
      <c r="E57" s="10"/>
      <c r="F57" s="12"/>
      <c r="H57" s="25">
        <f>H54/H56</f>
        <v>0.94117647058823528</v>
      </c>
      <c r="I57" s="26" t="e">
        <f t="shared" ref="I57:O57" si="6">I54/I56</f>
        <v>#DIV/0!</v>
      </c>
      <c r="J57" s="26" t="e">
        <f t="shared" si="6"/>
        <v>#DIV/0!</v>
      </c>
      <c r="K57" s="26" t="e">
        <f t="shared" si="6"/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>
        <f t="shared" si="6"/>
        <v>0</v>
      </c>
    </row>
    <row r="58" spans="2:15" x14ac:dyDescent="0.25">
      <c r="C58" s="50"/>
      <c r="D58" s="50"/>
      <c r="E58" s="10"/>
      <c r="F58" s="12"/>
      <c r="H58" s="25">
        <f>H55/H56</f>
        <v>5.8823529411764705E-2</v>
      </c>
      <c r="I58" s="25" t="e">
        <f t="shared" ref="I58:O58" si="7">I55/I56</f>
        <v>#DIV/0!</v>
      </c>
      <c r="J58" s="26" t="e">
        <f t="shared" si="7"/>
        <v>#DIV/0!</v>
      </c>
      <c r="K58" s="26" t="e">
        <f t="shared" si="7"/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>
        <f t="shared" si="7"/>
        <v>1</v>
      </c>
    </row>
    <row r="59" spans="2:15" x14ac:dyDescent="0.25">
      <c r="C59" s="50"/>
      <c r="D59" s="50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53"/>
      <c r="I61" s="53"/>
      <c r="J61" s="53"/>
      <c r="K61" s="53"/>
      <c r="L61" s="53"/>
      <c r="M61" s="53"/>
      <c r="N61" s="53"/>
    </row>
    <row r="62" spans="2:15" x14ac:dyDescent="0.25">
      <c r="H62" s="49" t="s">
        <v>18</v>
      </c>
      <c r="I62" s="49"/>
      <c r="J62" s="49"/>
      <c r="K62" s="49"/>
      <c r="L62" s="49"/>
      <c r="M62" s="49"/>
      <c r="N62" s="49"/>
    </row>
  </sheetData>
  <mergeCells count="53">
    <mergeCell ref="D11:G11"/>
    <mergeCell ref="D10:G10"/>
    <mergeCell ref="D24:G24"/>
    <mergeCell ref="D22:G22"/>
    <mergeCell ref="D18:G18"/>
    <mergeCell ref="D17:G17"/>
    <mergeCell ref="D16:G16"/>
    <mergeCell ref="D19:G19"/>
    <mergeCell ref="D20:G20"/>
    <mergeCell ref="D25:G25"/>
    <mergeCell ref="D21:G21"/>
    <mergeCell ref="D15:G15"/>
    <mergeCell ref="D14:G14"/>
    <mergeCell ref="D12:G12"/>
    <mergeCell ref="D53:G53"/>
    <mergeCell ref="D48:G48"/>
    <mergeCell ref="D35:G35"/>
    <mergeCell ref="D36:G36"/>
    <mergeCell ref="D37:G37"/>
    <mergeCell ref="D38:G38"/>
    <mergeCell ref="D44:G4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23:G23"/>
    <mergeCell ref="D9:G9"/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2" zoomScale="82" zoomScaleNormal="82" workbookViewId="0">
      <selection activeCell="Y21" sqref="Y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2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3"/>
      <c r="R3" s="43"/>
    </row>
    <row r="4" spans="2:22" x14ac:dyDescent="0.25">
      <c r="C4" t="s">
        <v>0</v>
      </c>
      <c r="D4" s="54" t="s">
        <v>115</v>
      </c>
      <c r="E4" s="54"/>
      <c r="F4" s="54"/>
      <c r="G4" s="54"/>
      <c r="I4" t="s">
        <v>1</v>
      </c>
      <c r="J4" s="58" t="s">
        <v>162</v>
      </c>
      <c r="K4" s="58"/>
      <c r="M4" t="s">
        <v>2</v>
      </c>
      <c r="N4" s="59">
        <v>45204</v>
      </c>
      <c r="O4" s="59"/>
    </row>
    <row r="5" spans="2:22" ht="6.75" customHeight="1" x14ac:dyDescent="0.25">
      <c r="D5" s="6"/>
      <c r="E5" s="6"/>
      <c r="F5" s="6"/>
      <c r="G5" s="6"/>
    </row>
    <row r="6" spans="2:22" x14ac:dyDescent="0.25">
      <c r="C6" t="s">
        <v>3</v>
      </c>
      <c r="D6" s="58" t="s">
        <v>116</v>
      </c>
      <c r="E6" s="58"/>
      <c r="F6" s="58"/>
      <c r="G6" s="58"/>
      <c r="I6" s="69" t="s">
        <v>22</v>
      </c>
      <c r="J6" s="69"/>
      <c r="K6" s="51" t="s">
        <v>93</v>
      </c>
      <c r="L6" s="51"/>
      <c r="M6" s="51"/>
      <c r="N6" s="51"/>
      <c r="O6" s="51"/>
      <c r="P6" s="51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Q8" s="13" t="s">
        <v>23</v>
      </c>
      <c r="V8" s="12"/>
    </row>
    <row r="9" spans="2:22" x14ac:dyDescent="0.25">
      <c r="B9" s="36">
        <v>1</v>
      </c>
      <c r="C9" s="9" t="s">
        <v>167</v>
      </c>
      <c r="D9" s="70" t="s">
        <v>166</v>
      </c>
      <c r="E9" s="71"/>
      <c r="F9" s="71"/>
      <c r="G9" s="71"/>
      <c r="H9" s="71"/>
      <c r="I9" s="71"/>
      <c r="J9" s="37">
        <v>0</v>
      </c>
      <c r="K9" s="37"/>
      <c r="L9" s="37"/>
      <c r="M9" s="37"/>
      <c r="N9" s="37"/>
      <c r="O9" s="37"/>
      <c r="P9" s="37"/>
      <c r="Q9" s="14">
        <f>SUM(J9:P9)/7</f>
        <v>0</v>
      </c>
      <c r="T9" s="32"/>
      <c r="V9" s="48"/>
    </row>
    <row r="10" spans="2:22" x14ac:dyDescent="0.25">
      <c r="B10" s="36">
        <f>B9+1</f>
        <v>2</v>
      </c>
      <c r="C10" s="9" t="s">
        <v>144</v>
      </c>
      <c r="D10" s="70" t="s">
        <v>126</v>
      </c>
      <c r="E10" s="71"/>
      <c r="F10" s="71"/>
      <c r="G10" s="71"/>
      <c r="H10" s="71"/>
      <c r="I10" s="71"/>
      <c r="J10" s="37">
        <v>92</v>
      </c>
      <c r="K10" s="37"/>
      <c r="L10" s="37"/>
      <c r="M10" s="37"/>
      <c r="N10" s="37"/>
      <c r="O10" s="37"/>
      <c r="P10" s="37"/>
      <c r="Q10" s="14">
        <f t="shared" ref="Q10:Q48" si="0">SUM(J10:P10)/7</f>
        <v>13.142857142857142</v>
      </c>
      <c r="T10" s="32"/>
      <c r="V10" s="48"/>
    </row>
    <row r="11" spans="2:22" x14ac:dyDescent="0.25">
      <c r="B11" s="36">
        <f t="shared" ref="B11:B53" si="1">B10+1</f>
        <v>3</v>
      </c>
      <c r="C11" s="9" t="s">
        <v>145</v>
      </c>
      <c r="D11" s="70" t="s">
        <v>143</v>
      </c>
      <c r="E11" s="71"/>
      <c r="F11" s="71"/>
      <c r="G11" s="71"/>
      <c r="H11" s="71"/>
      <c r="I11" s="71"/>
      <c r="J11" s="37">
        <v>100</v>
      </c>
      <c r="K11" s="37"/>
      <c r="L11" s="45"/>
      <c r="M11" s="37"/>
      <c r="N11" s="37"/>
      <c r="O11" s="37"/>
      <c r="P11" s="37"/>
      <c r="Q11" s="14">
        <f t="shared" si="0"/>
        <v>14.285714285714286</v>
      </c>
      <c r="T11" s="32"/>
      <c r="V11" s="48"/>
    </row>
    <row r="12" spans="2:22" x14ac:dyDescent="0.25">
      <c r="B12" s="36">
        <f t="shared" si="1"/>
        <v>4</v>
      </c>
      <c r="C12" s="9" t="s">
        <v>146</v>
      </c>
      <c r="D12" s="70" t="s">
        <v>127</v>
      </c>
      <c r="E12" s="71"/>
      <c r="F12" s="71"/>
      <c r="G12" s="71"/>
      <c r="H12" s="71"/>
      <c r="I12" s="71"/>
      <c r="J12" s="37">
        <v>80</v>
      </c>
      <c r="K12" s="37"/>
      <c r="L12" s="37"/>
      <c r="M12" s="37"/>
      <c r="N12" s="37"/>
      <c r="O12" s="37"/>
      <c r="P12" s="37"/>
      <c r="Q12" s="14">
        <f t="shared" si="0"/>
        <v>11.428571428571429</v>
      </c>
      <c r="T12" s="32"/>
      <c r="V12" s="48"/>
    </row>
    <row r="13" spans="2:22" x14ac:dyDescent="0.25">
      <c r="B13" s="36">
        <f t="shared" si="1"/>
        <v>5</v>
      </c>
      <c r="C13" s="9" t="s">
        <v>148</v>
      </c>
      <c r="D13" s="70" t="s">
        <v>129</v>
      </c>
      <c r="E13" s="71"/>
      <c r="F13" s="71"/>
      <c r="G13" s="71"/>
      <c r="H13" s="71"/>
      <c r="I13" s="71"/>
      <c r="J13" s="37">
        <v>100</v>
      </c>
      <c r="K13" s="37"/>
      <c r="L13" s="37"/>
      <c r="M13" s="37"/>
      <c r="N13" s="37"/>
      <c r="O13" s="37"/>
      <c r="P13" s="37"/>
      <c r="Q13" s="14">
        <f t="shared" si="0"/>
        <v>14.285714285714286</v>
      </c>
      <c r="T13" s="32"/>
      <c r="V13" s="48"/>
    </row>
    <row r="14" spans="2:22" x14ac:dyDescent="0.25">
      <c r="B14" s="36">
        <f t="shared" si="1"/>
        <v>6</v>
      </c>
      <c r="C14" s="9" t="s">
        <v>149</v>
      </c>
      <c r="D14" s="70" t="s">
        <v>130</v>
      </c>
      <c r="E14" s="71"/>
      <c r="F14" s="71"/>
      <c r="G14" s="71"/>
      <c r="H14" s="71"/>
      <c r="I14" s="71"/>
      <c r="J14" s="37">
        <v>100</v>
      </c>
      <c r="K14" s="37"/>
      <c r="L14" s="37"/>
      <c r="M14" s="37"/>
      <c r="N14" s="37"/>
      <c r="O14" s="37"/>
      <c r="P14" s="37"/>
      <c r="Q14" s="14">
        <f t="shared" si="0"/>
        <v>14.285714285714286</v>
      </c>
      <c r="T14" s="32"/>
      <c r="V14" s="48"/>
    </row>
    <row r="15" spans="2:22" x14ac:dyDescent="0.25">
      <c r="B15" s="36">
        <f t="shared" si="1"/>
        <v>7</v>
      </c>
      <c r="C15" s="9" t="s">
        <v>150</v>
      </c>
      <c r="D15" s="72" t="s">
        <v>131</v>
      </c>
      <c r="E15" s="73"/>
      <c r="F15" s="73"/>
      <c r="G15" s="73"/>
      <c r="H15" s="73"/>
      <c r="I15" s="70"/>
      <c r="J15" s="37">
        <v>0</v>
      </c>
      <c r="K15" s="37"/>
      <c r="L15" s="37"/>
      <c r="M15" s="37"/>
      <c r="N15" s="37"/>
      <c r="O15" s="37"/>
      <c r="P15" s="37"/>
      <c r="Q15" s="14">
        <f t="shared" si="0"/>
        <v>0</v>
      </c>
      <c r="T15" s="32"/>
      <c r="V15" s="48"/>
    </row>
    <row r="16" spans="2:22" x14ac:dyDescent="0.25">
      <c r="B16" s="36">
        <f t="shared" si="1"/>
        <v>8</v>
      </c>
      <c r="C16" s="9" t="s">
        <v>151</v>
      </c>
      <c r="D16" s="72" t="s">
        <v>132</v>
      </c>
      <c r="E16" s="73"/>
      <c r="F16" s="73"/>
      <c r="G16" s="73"/>
      <c r="H16" s="73"/>
      <c r="I16" s="70"/>
      <c r="J16" s="37">
        <v>100</v>
      </c>
      <c r="K16" s="37"/>
      <c r="L16" s="37"/>
      <c r="M16" s="37"/>
      <c r="N16" s="37"/>
      <c r="O16" s="37"/>
      <c r="P16" s="37"/>
      <c r="Q16" s="14">
        <f t="shared" si="0"/>
        <v>14.285714285714286</v>
      </c>
      <c r="T16" s="32"/>
      <c r="V16" s="48"/>
    </row>
    <row r="17" spans="2:22" x14ac:dyDescent="0.25">
      <c r="B17" s="36">
        <f t="shared" si="1"/>
        <v>9</v>
      </c>
      <c r="C17" s="9" t="s">
        <v>152</v>
      </c>
      <c r="D17" s="70" t="s">
        <v>133</v>
      </c>
      <c r="E17" s="71"/>
      <c r="F17" s="71"/>
      <c r="G17" s="71"/>
      <c r="H17" s="71"/>
      <c r="I17" s="71"/>
      <c r="J17" s="37">
        <v>96</v>
      </c>
      <c r="K17" s="37"/>
      <c r="L17" s="37"/>
      <c r="M17" s="37"/>
      <c r="N17" s="37"/>
      <c r="O17" s="37"/>
      <c r="P17" s="37"/>
      <c r="Q17" s="14">
        <f t="shared" si="0"/>
        <v>13.714285714285714</v>
      </c>
      <c r="T17" s="32"/>
      <c r="V17" s="48"/>
    </row>
    <row r="18" spans="2:22" x14ac:dyDescent="0.25">
      <c r="B18" s="36">
        <f t="shared" si="1"/>
        <v>10</v>
      </c>
      <c r="C18" s="9" t="s">
        <v>169</v>
      </c>
      <c r="D18" s="70" t="s">
        <v>168</v>
      </c>
      <c r="E18" s="71"/>
      <c r="F18" s="71"/>
      <c r="G18" s="71"/>
      <c r="H18" s="71"/>
      <c r="I18" s="71"/>
      <c r="J18" s="37">
        <v>88</v>
      </c>
      <c r="K18" s="37"/>
      <c r="L18" s="37"/>
      <c r="M18" s="37"/>
      <c r="N18" s="37"/>
      <c r="O18" s="37"/>
      <c r="P18" s="37"/>
      <c r="Q18" s="14">
        <f t="shared" si="0"/>
        <v>12.571428571428571</v>
      </c>
      <c r="T18" s="32"/>
      <c r="V18" s="48"/>
    </row>
    <row r="19" spans="2:22" x14ac:dyDescent="0.25">
      <c r="B19" s="36">
        <f t="shared" si="1"/>
        <v>11</v>
      </c>
      <c r="C19" s="9" t="s">
        <v>156</v>
      </c>
      <c r="D19" s="70" t="s">
        <v>137</v>
      </c>
      <c r="E19" s="71"/>
      <c r="F19" s="71"/>
      <c r="G19" s="71"/>
      <c r="H19" s="71"/>
      <c r="I19" s="71"/>
      <c r="J19" s="37">
        <v>92</v>
      </c>
      <c r="K19" s="37"/>
      <c r="L19" s="37"/>
      <c r="M19" s="37"/>
      <c r="N19" s="37"/>
      <c r="O19" s="37"/>
      <c r="P19" s="37"/>
      <c r="Q19" s="14">
        <f t="shared" si="0"/>
        <v>13.142857142857142</v>
      </c>
      <c r="T19" s="32"/>
      <c r="V19" s="48"/>
    </row>
    <row r="20" spans="2:22" x14ac:dyDescent="0.25">
      <c r="B20" s="36">
        <f t="shared" si="1"/>
        <v>12</v>
      </c>
      <c r="C20" s="9" t="s">
        <v>157</v>
      </c>
      <c r="D20" s="70" t="s">
        <v>138</v>
      </c>
      <c r="E20" s="71"/>
      <c r="F20" s="71"/>
      <c r="G20" s="71"/>
      <c r="H20" s="71"/>
      <c r="I20" s="71"/>
      <c r="J20" s="37">
        <v>100</v>
      </c>
      <c r="K20" s="37"/>
      <c r="L20" s="37"/>
      <c r="M20" s="37"/>
      <c r="N20" s="37"/>
      <c r="O20" s="37"/>
      <c r="P20" s="37"/>
      <c r="Q20" s="14">
        <f t="shared" si="0"/>
        <v>14.285714285714286</v>
      </c>
      <c r="T20" s="32"/>
      <c r="V20" s="48"/>
    </row>
    <row r="21" spans="2:22" x14ac:dyDescent="0.25">
      <c r="B21" s="36">
        <f t="shared" si="1"/>
        <v>13</v>
      </c>
      <c r="C21" s="9" t="s">
        <v>158</v>
      </c>
      <c r="D21" s="70" t="s">
        <v>139</v>
      </c>
      <c r="E21" s="71"/>
      <c r="F21" s="71"/>
      <c r="G21" s="71"/>
      <c r="H21" s="71"/>
      <c r="I21" s="71"/>
      <c r="J21" s="37">
        <v>96</v>
      </c>
      <c r="K21" s="37"/>
      <c r="L21" s="37"/>
      <c r="M21" s="37"/>
      <c r="N21" s="37"/>
      <c r="O21" s="37"/>
      <c r="P21" s="37"/>
      <c r="Q21" s="14">
        <f t="shared" si="0"/>
        <v>13.714285714285714</v>
      </c>
      <c r="T21" s="32"/>
      <c r="V21" s="48"/>
    </row>
    <row r="22" spans="2:22" x14ac:dyDescent="0.25">
      <c r="B22" s="36">
        <f t="shared" si="1"/>
        <v>14</v>
      </c>
      <c r="C22" s="9" t="s">
        <v>159</v>
      </c>
      <c r="D22" s="70" t="s">
        <v>140</v>
      </c>
      <c r="E22" s="71"/>
      <c r="F22" s="71"/>
      <c r="G22" s="71"/>
      <c r="H22" s="71"/>
      <c r="I22" s="71"/>
      <c r="J22" s="37">
        <v>0</v>
      </c>
      <c r="K22" s="37"/>
      <c r="L22" s="37"/>
      <c r="M22" s="37"/>
      <c r="N22" s="37"/>
      <c r="O22" s="37"/>
      <c r="P22" s="37"/>
      <c r="Q22" s="14">
        <f t="shared" si="0"/>
        <v>0</v>
      </c>
      <c r="T22" s="32"/>
      <c r="V22" s="48"/>
    </row>
    <row r="23" spans="2:22" x14ac:dyDescent="0.25">
      <c r="B23" s="36">
        <f t="shared" si="1"/>
        <v>15</v>
      </c>
      <c r="C23" s="9" t="s">
        <v>160</v>
      </c>
      <c r="D23" s="70" t="s">
        <v>141</v>
      </c>
      <c r="E23" s="71"/>
      <c r="F23" s="71"/>
      <c r="G23" s="71"/>
      <c r="H23" s="71"/>
      <c r="I23" s="71"/>
      <c r="J23" s="37">
        <v>96</v>
      </c>
      <c r="K23" s="37"/>
      <c r="L23" s="37"/>
      <c r="M23" s="37"/>
      <c r="N23" s="37"/>
      <c r="O23" s="37"/>
      <c r="P23" s="37"/>
      <c r="Q23" s="14">
        <f t="shared" si="0"/>
        <v>13.714285714285714</v>
      </c>
      <c r="T23" s="32"/>
      <c r="V23" s="48"/>
    </row>
    <row r="24" spans="2:22" x14ac:dyDescent="0.25">
      <c r="B24" s="36">
        <f t="shared" si="1"/>
        <v>16</v>
      </c>
      <c r="C24" s="9" t="s">
        <v>161</v>
      </c>
      <c r="D24" s="70" t="s">
        <v>142</v>
      </c>
      <c r="E24" s="71"/>
      <c r="F24" s="71"/>
      <c r="G24" s="71"/>
      <c r="H24" s="71"/>
      <c r="I24" s="71"/>
      <c r="J24" s="37">
        <v>0</v>
      </c>
      <c r="K24" s="37"/>
      <c r="L24" s="37"/>
      <c r="M24" s="37"/>
      <c r="N24" s="37"/>
      <c r="O24" s="37"/>
      <c r="P24" s="37"/>
      <c r="Q24" s="14">
        <f t="shared" si="0"/>
        <v>0</v>
      </c>
      <c r="T24" s="32"/>
      <c r="V24" s="48"/>
    </row>
    <row r="25" spans="2:22" x14ac:dyDescent="0.25">
      <c r="B25" s="36">
        <f t="shared" si="1"/>
        <v>17</v>
      </c>
      <c r="C25" s="9"/>
      <c r="D25" s="70"/>
      <c r="E25" s="71"/>
      <c r="F25" s="71"/>
      <c r="G25" s="71"/>
      <c r="H25" s="71"/>
      <c r="I25" s="71"/>
      <c r="J25" s="37"/>
      <c r="K25" s="37"/>
      <c r="L25" s="37"/>
      <c r="M25" s="37"/>
      <c r="N25" s="37"/>
      <c r="O25" s="37"/>
      <c r="P25" s="37"/>
      <c r="Q25" s="14">
        <f t="shared" si="0"/>
        <v>0</v>
      </c>
      <c r="T25" s="32"/>
      <c r="V25" s="12"/>
    </row>
    <row r="26" spans="2:22" x14ac:dyDescent="0.25">
      <c r="B26" s="36">
        <f t="shared" si="1"/>
        <v>18</v>
      </c>
      <c r="C26" s="9"/>
      <c r="D26" s="70"/>
      <c r="E26" s="71"/>
      <c r="F26" s="71"/>
      <c r="G26" s="71"/>
      <c r="H26" s="71"/>
      <c r="I26" s="71"/>
      <c r="J26" s="37"/>
      <c r="K26" s="37"/>
      <c r="L26" s="37"/>
      <c r="M26" s="37"/>
      <c r="N26" s="37"/>
      <c r="O26" s="37"/>
      <c r="P26" s="37"/>
      <c r="Q26" s="14">
        <f t="shared" si="0"/>
        <v>0</v>
      </c>
      <c r="T26" s="32"/>
      <c r="V26" s="12"/>
    </row>
    <row r="27" spans="2:22" x14ac:dyDescent="0.25">
      <c r="B27" s="36">
        <f t="shared" si="1"/>
        <v>19</v>
      </c>
      <c r="C27" s="9"/>
      <c r="D27" s="70"/>
      <c r="E27" s="71"/>
      <c r="F27" s="71"/>
      <c r="G27" s="71"/>
      <c r="H27" s="71"/>
      <c r="I27" s="71"/>
      <c r="J27" s="37"/>
      <c r="K27" s="37"/>
      <c r="L27" s="37"/>
      <c r="M27" s="37"/>
      <c r="N27" s="37"/>
      <c r="O27" s="37"/>
      <c r="P27" s="37"/>
      <c r="Q27" s="14">
        <f t="shared" si="0"/>
        <v>0</v>
      </c>
      <c r="T27" s="32"/>
    </row>
    <row r="28" spans="2:22" x14ac:dyDescent="0.25">
      <c r="B28" s="36">
        <f t="shared" si="1"/>
        <v>20</v>
      </c>
      <c r="C28" s="9"/>
      <c r="D28" s="70"/>
      <c r="E28" s="71"/>
      <c r="F28" s="71"/>
      <c r="G28" s="71"/>
      <c r="H28" s="71"/>
      <c r="I28" s="71"/>
      <c r="J28" s="37"/>
      <c r="K28" s="37"/>
      <c r="L28" s="37"/>
      <c r="M28" s="37"/>
      <c r="N28" s="37"/>
      <c r="O28" s="37"/>
      <c r="P28" s="37"/>
      <c r="Q28" s="14">
        <f t="shared" si="0"/>
        <v>0</v>
      </c>
      <c r="T28" s="32"/>
    </row>
    <row r="29" spans="2:22" x14ac:dyDescent="0.25">
      <c r="B29" s="36">
        <f t="shared" si="1"/>
        <v>21</v>
      </c>
      <c r="C29" s="36"/>
      <c r="D29" s="56"/>
      <c r="E29" s="56"/>
      <c r="F29" s="56"/>
      <c r="G29" s="56"/>
      <c r="H29" s="56"/>
      <c r="I29" s="56"/>
      <c r="J29" s="37"/>
      <c r="K29" s="37"/>
      <c r="L29" s="37"/>
      <c r="M29" s="37"/>
      <c r="N29" s="37"/>
      <c r="O29" s="37"/>
      <c r="P29" s="37"/>
      <c r="Q29" s="14">
        <f t="shared" si="0"/>
        <v>0</v>
      </c>
    </row>
    <row r="30" spans="2:22" x14ac:dyDescent="0.25">
      <c r="B30" s="36">
        <f t="shared" si="1"/>
        <v>22</v>
      </c>
      <c r="C30" s="36"/>
      <c r="D30" s="56"/>
      <c r="E30" s="56"/>
      <c r="F30" s="56"/>
      <c r="G30" s="56"/>
      <c r="H30" s="56"/>
      <c r="I30" s="56"/>
      <c r="J30" s="37"/>
      <c r="K30" s="37"/>
      <c r="L30" s="37"/>
      <c r="M30" s="37"/>
      <c r="N30" s="37"/>
      <c r="O30" s="37"/>
      <c r="P30" s="37"/>
      <c r="Q30" s="14">
        <f t="shared" si="0"/>
        <v>0</v>
      </c>
    </row>
    <row r="31" spans="2:22" x14ac:dyDescent="0.25">
      <c r="B31" s="36">
        <f t="shared" si="1"/>
        <v>23</v>
      </c>
      <c r="C31" s="36"/>
      <c r="D31" s="56"/>
      <c r="E31" s="56"/>
      <c r="F31" s="56"/>
      <c r="G31" s="56"/>
      <c r="H31" s="56"/>
      <c r="I31" s="56"/>
      <c r="J31" s="37"/>
      <c r="K31" s="37"/>
      <c r="L31" s="37"/>
      <c r="M31" s="37"/>
      <c r="N31" s="37"/>
      <c r="O31" s="37"/>
      <c r="P31" s="37"/>
      <c r="Q31" s="14">
        <f t="shared" si="0"/>
        <v>0</v>
      </c>
    </row>
    <row r="32" spans="2:22" x14ac:dyDescent="0.25">
      <c r="B32" s="36">
        <f t="shared" si="1"/>
        <v>24</v>
      </c>
      <c r="C32" s="36"/>
      <c r="D32" s="56"/>
      <c r="E32" s="56"/>
      <c r="F32" s="56"/>
      <c r="G32" s="56"/>
      <c r="H32" s="56"/>
      <c r="I32" s="56"/>
      <c r="J32" s="37"/>
      <c r="K32" s="37"/>
      <c r="L32" s="37"/>
      <c r="M32" s="37"/>
      <c r="N32" s="37"/>
      <c r="O32" s="37"/>
      <c r="P32" s="37"/>
      <c r="Q32" s="14">
        <f t="shared" si="0"/>
        <v>0</v>
      </c>
    </row>
    <row r="33" spans="2:17" x14ac:dyDescent="0.25">
      <c r="B33" s="36">
        <f t="shared" si="1"/>
        <v>25</v>
      </c>
      <c r="C33" s="36"/>
      <c r="D33" s="56"/>
      <c r="E33" s="56"/>
      <c r="F33" s="56"/>
      <c r="G33" s="56"/>
      <c r="H33" s="56"/>
      <c r="I33" s="56"/>
      <c r="J33" s="37"/>
      <c r="K33" s="37"/>
      <c r="L33" s="37"/>
      <c r="M33" s="37"/>
      <c r="N33" s="37"/>
      <c r="O33" s="37"/>
      <c r="P33" s="37"/>
      <c r="Q33" s="14">
        <f t="shared" si="0"/>
        <v>0</v>
      </c>
    </row>
    <row r="34" spans="2:17" x14ac:dyDescent="0.25">
      <c r="B34" s="36">
        <f t="shared" si="1"/>
        <v>26</v>
      </c>
      <c r="C34" s="36"/>
      <c r="D34" s="56"/>
      <c r="E34" s="56"/>
      <c r="F34" s="56"/>
      <c r="G34" s="56"/>
      <c r="H34" s="56"/>
      <c r="I34" s="56"/>
      <c r="J34" s="37"/>
      <c r="K34" s="37"/>
      <c r="L34" s="37"/>
      <c r="M34" s="37"/>
      <c r="N34" s="37"/>
      <c r="O34" s="37"/>
      <c r="P34" s="37"/>
      <c r="Q34" s="14">
        <f t="shared" si="0"/>
        <v>0</v>
      </c>
    </row>
    <row r="35" spans="2:17" x14ac:dyDescent="0.25">
      <c r="B35" s="36">
        <f t="shared" si="1"/>
        <v>27</v>
      </c>
      <c r="C35" s="36"/>
      <c r="D35" s="56"/>
      <c r="E35" s="56"/>
      <c r="F35" s="56"/>
      <c r="G35" s="56"/>
      <c r="H35" s="56"/>
      <c r="I35" s="56"/>
      <c r="J35" s="37"/>
      <c r="K35" s="37"/>
      <c r="L35" s="37"/>
      <c r="M35" s="37"/>
      <c r="N35" s="37"/>
      <c r="O35" s="37"/>
      <c r="P35" s="37"/>
      <c r="Q35" s="14">
        <f t="shared" si="0"/>
        <v>0</v>
      </c>
    </row>
    <row r="36" spans="2:17" x14ac:dyDescent="0.25">
      <c r="B36" s="36">
        <f t="shared" si="1"/>
        <v>28</v>
      </c>
      <c r="C36" s="36"/>
      <c r="D36" s="56"/>
      <c r="E36" s="56"/>
      <c r="F36" s="56"/>
      <c r="G36" s="56"/>
      <c r="H36" s="56"/>
      <c r="I36" s="56"/>
      <c r="J36" s="37"/>
      <c r="K36" s="37"/>
      <c r="L36" s="37"/>
      <c r="M36" s="37"/>
      <c r="N36" s="37"/>
      <c r="O36" s="37"/>
      <c r="P36" s="37"/>
      <c r="Q36" s="14">
        <f t="shared" si="0"/>
        <v>0</v>
      </c>
    </row>
    <row r="37" spans="2:17" x14ac:dyDescent="0.25">
      <c r="B37" s="36">
        <f t="shared" si="1"/>
        <v>29</v>
      </c>
      <c r="C37" s="36"/>
      <c r="D37" s="56"/>
      <c r="E37" s="56"/>
      <c r="F37" s="56"/>
      <c r="G37" s="56"/>
      <c r="H37" s="56"/>
      <c r="I37" s="56"/>
      <c r="J37" s="37"/>
      <c r="K37" s="37"/>
      <c r="L37" s="37"/>
      <c r="M37" s="37"/>
      <c r="N37" s="37"/>
      <c r="O37" s="37"/>
      <c r="P37" s="37"/>
      <c r="Q37" s="14">
        <f t="shared" si="0"/>
        <v>0</v>
      </c>
    </row>
    <row r="38" spans="2:17" x14ac:dyDescent="0.25">
      <c r="B38" s="36">
        <f t="shared" si="1"/>
        <v>30</v>
      </c>
      <c r="C38" s="36"/>
      <c r="D38" s="56"/>
      <c r="E38" s="56"/>
      <c r="F38" s="56"/>
      <c r="G38" s="56"/>
      <c r="H38" s="56"/>
      <c r="I38" s="56"/>
      <c r="J38" s="37"/>
      <c r="K38" s="37"/>
      <c r="L38" s="37"/>
      <c r="M38" s="37"/>
      <c r="N38" s="37"/>
      <c r="O38" s="37"/>
      <c r="P38" s="37"/>
      <c r="Q38" s="14">
        <f t="shared" si="0"/>
        <v>0</v>
      </c>
    </row>
    <row r="39" spans="2:17" x14ac:dyDescent="0.25">
      <c r="B39" s="36">
        <f t="shared" si="1"/>
        <v>31</v>
      </c>
      <c r="C39" s="36"/>
      <c r="D39" s="56"/>
      <c r="E39" s="56"/>
      <c r="F39" s="56"/>
      <c r="G39" s="56"/>
      <c r="H39" s="56"/>
      <c r="I39" s="56"/>
      <c r="J39" s="37"/>
      <c r="K39" s="37"/>
      <c r="L39" s="37"/>
      <c r="M39" s="37"/>
      <c r="N39" s="37"/>
      <c r="O39" s="37"/>
      <c r="P39" s="37"/>
      <c r="Q39" s="14">
        <f t="shared" si="0"/>
        <v>0</v>
      </c>
    </row>
    <row r="40" spans="2:17" x14ac:dyDescent="0.25">
      <c r="B40" s="36">
        <f t="shared" si="1"/>
        <v>32</v>
      </c>
      <c r="C40" s="36"/>
      <c r="D40" s="56"/>
      <c r="E40" s="56"/>
      <c r="F40" s="56"/>
      <c r="G40" s="56"/>
      <c r="H40" s="56"/>
      <c r="I40" s="56"/>
      <c r="J40" s="37"/>
      <c r="K40" s="37"/>
      <c r="L40" s="37"/>
      <c r="M40" s="37"/>
      <c r="N40" s="37"/>
      <c r="O40" s="37"/>
      <c r="P40" s="37"/>
      <c r="Q40" s="14">
        <f t="shared" si="0"/>
        <v>0</v>
      </c>
    </row>
    <row r="41" spans="2:17" x14ac:dyDescent="0.25">
      <c r="B41" s="36">
        <f t="shared" si="1"/>
        <v>33</v>
      </c>
      <c r="C41" s="36"/>
      <c r="D41" s="56"/>
      <c r="E41" s="56"/>
      <c r="F41" s="56"/>
      <c r="G41" s="56"/>
      <c r="H41" s="56"/>
      <c r="I41" s="56"/>
      <c r="J41" s="37"/>
      <c r="K41" s="37"/>
      <c r="L41" s="37"/>
      <c r="M41" s="37"/>
      <c r="N41" s="37"/>
      <c r="O41" s="37"/>
      <c r="P41" s="37"/>
      <c r="Q41" s="14">
        <f t="shared" si="0"/>
        <v>0</v>
      </c>
    </row>
    <row r="42" spans="2:17" x14ac:dyDescent="0.25">
      <c r="B42" s="36">
        <f t="shared" si="1"/>
        <v>34</v>
      </c>
      <c r="C42" s="36"/>
      <c r="D42" s="56"/>
      <c r="E42" s="56"/>
      <c r="F42" s="56"/>
      <c r="G42" s="56"/>
      <c r="H42" s="56"/>
      <c r="I42" s="56"/>
      <c r="J42" s="37"/>
      <c r="K42" s="37"/>
      <c r="L42" s="37"/>
      <c r="M42" s="37"/>
      <c r="N42" s="37"/>
      <c r="O42" s="37"/>
      <c r="P42" s="37"/>
      <c r="Q42" s="14">
        <f t="shared" si="0"/>
        <v>0</v>
      </c>
    </row>
    <row r="43" spans="2:17" x14ac:dyDescent="0.25">
      <c r="B43" s="36">
        <f t="shared" si="1"/>
        <v>35</v>
      </c>
      <c r="C43" s="36"/>
      <c r="D43" s="56"/>
      <c r="E43" s="56"/>
      <c r="F43" s="56"/>
      <c r="G43" s="56"/>
      <c r="H43" s="56"/>
      <c r="I43" s="56"/>
      <c r="J43" s="37"/>
      <c r="K43" s="37"/>
      <c r="L43" s="37"/>
      <c r="M43" s="37"/>
      <c r="N43" s="37"/>
      <c r="O43" s="37"/>
      <c r="P43" s="37"/>
      <c r="Q43" s="14">
        <f t="shared" si="0"/>
        <v>0</v>
      </c>
    </row>
    <row r="44" spans="2:17" x14ac:dyDescent="0.25">
      <c r="B44" s="36">
        <f t="shared" si="1"/>
        <v>36</v>
      </c>
      <c r="C44" s="36"/>
      <c r="D44" s="56"/>
      <c r="E44" s="56"/>
      <c r="F44" s="56"/>
      <c r="G44" s="56"/>
      <c r="H44" s="56"/>
      <c r="I44" s="56"/>
      <c r="J44" s="37"/>
      <c r="K44" s="37"/>
      <c r="L44" s="37"/>
      <c r="M44" s="37"/>
      <c r="N44" s="37"/>
      <c r="O44" s="37"/>
      <c r="P44" s="37"/>
      <c r="Q44" s="14">
        <f t="shared" si="0"/>
        <v>0</v>
      </c>
    </row>
    <row r="45" spans="2:17" x14ac:dyDescent="0.25">
      <c r="B45" s="36">
        <f t="shared" si="1"/>
        <v>37</v>
      </c>
      <c r="C45" s="9"/>
      <c r="D45" s="56"/>
      <c r="E45" s="56"/>
      <c r="F45" s="56"/>
      <c r="G45" s="56"/>
      <c r="H45" s="56"/>
      <c r="I45" s="56"/>
      <c r="J45" s="37"/>
      <c r="K45" s="37"/>
      <c r="L45" s="37"/>
      <c r="M45" s="37"/>
      <c r="N45" s="37"/>
      <c r="O45" s="37"/>
      <c r="P45" s="37"/>
      <c r="Q45" s="14">
        <f t="shared" si="0"/>
        <v>0</v>
      </c>
    </row>
    <row r="46" spans="2:17" x14ac:dyDescent="0.25">
      <c r="B46" s="36">
        <f t="shared" si="1"/>
        <v>38</v>
      </c>
      <c r="C46" s="9"/>
      <c r="D46" s="56"/>
      <c r="E46" s="56"/>
      <c r="F46" s="56"/>
      <c r="G46" s="56"/>
      <c r="H46" s="56"/>
      <c r="I46" s="56"/>
      <c r="J46" s="37"/>
      <c r="K46" s="37"/>
      <c r="L46" s="37"/>
      <c r="M46" s="37"/>
      <c r="N46" s="37"/>
      <c r="O46" s="37"/>
      <c r="P46" s="37"/>
      <c r="Q46" s="14">
        <f t="shared" si="0"/>
        <v>0</v>
      </c>
    </row>
    <row r="47" spans="2:17" x14ac:dyDescent="0.25">
      <c r="B47" s="36">
        <f t="shared" si="1"/>
        <v>39</v>
      </c>
      <c r="C47" s="9"/>
      <c r="D47" s="56"/>
      <c r="E47" s="56"/>
      <c r="F47" s="56"/>
      <c r="G47" s="56"/>
      <c r="H47" s="56"/>
      <c r="I47" s="56"/>
      <c r="J47" s="37"/>
      <c r="K47" s="37"/>
      <c r="L47" s="37"/>
      <c r="M47" s="37"/>
      <c r="N47" s="37"/>
      <c r="O47" s="37"/>
      <c r="P47" s="37"/>
      <c r="Q47" s="14">
        <f t="shared" si="0"/>
        <v>0</v>
      </c>
    </row>
    <row r="48" spans="2:17" x14ac:dyDescent="0.25">
      <c r="B48" s="36">
        <f t="shared" si="1"/>
        <v>40</v>
      </c>
      <c r="C48" s="9"/>
      <c r="D48" s="56"/>
      <c r="E48" s="56"/>
      <c r="F48" s="56"/>
      <c r="G48" s="56"/>
      <c r="H48" s="56"/>
      <c r="I48" s="56"/>
      <c r="J48" s="37"/>
      <c r="K48" s="37"/>
      <c r="L48" s="37"/>
      <c r="M48" s="37"/>
      <c r="N48" s="37"/>
      <c r="O48" s="37"/>
      <c r="P48" s="37"/>
      <c r="Q48" s="14">
        <f t="shared" si="0"/>
        <v>0</v>
      </c>
    </row>
    <row r="49" spans="2:17" x14ac:dyDescent="0.25">
      <c r="B49" s="36">
        <f t="shared" si="1"/>
        <v>41</v>
      </c>
      <c r="C49" s="9"/>
      <c r="D49" s="56"/>
      <c r="E49" s="56"/>
      <c r="F49" s="56"/>
      <c r="G49" s="56"/>
      <c r="H49" s="56"/>
      <c r="I49" s="56"/>
      <c r="J49" s="37"/>
      <c r="K49" s="37"/>
      <c r="L49" s="37"/>
      <c r="M49" s="37"/>
      <c r="N49" s="37"/>
      <c r="O49" s="37"/>
      <c r="P49" s="37"/>
      <c r="Q49" s="14">
        <f t="shared" ref="Q49:Q53" si="2">SUM(J49:P49)/7</f>
        <v>0</v>
      </c>
    </row>
    <row r="50" spans="2:17" x14ac:dyDescent="0.25">
      <c r="B50" s="36">
        <f t="shared" si="1"/>
        <v>42</v>
      </c>
      <c r="C50" s="9"/>
      <c r="D50" s="56"/>
      <c r="E50" s="56"/>
      <c r="F50" s="56"/>
      <c r="G50" s="56"/>
      <c r="H50" s="56"/>
      <c r="I50" s="56"/>
      <c r="J50" s="37"/>
      <c r="K50" s="37"/>
      <c r="L50" s="37"/>
      <c r="M50" s="37"/>
      <c r="N50" s="37"/>
      <c r="O50" s="37"/>
      <c r="P50" s="37"/>
      <c r="Q50" s="14">
        <f t="shared" si="2"/>
        <v>0</v>
      </c>
    </row>
    <row r="51" spans="2:17" x14ac:dyDescent="0.25">
      <c r="B51" s="36">
        <f t="shared" si="1"/>
        <v>43</v>
      </c>
      <c r="C51" s="9"/>
      <c r="D51" s="56"/>
      <c r="E51" s="56"/>
      <c r="F51" s="56"/>
      <c r="G51" s="56"/>
      <c r="H51" s="56"/>
      <c r="I51" s="56"/>
      <c r="J51" s="37"/>
      <c r="K51" s="37"/>
      <c r="L51" s="37"/>
      <c r="M51" s="37"/>
      <c r="N51" s="37"/>
      <c r="O51" s="37"/>
      <c r="P51" s="37"/>
      <c r="Q51" s="14">
        <f t="shared" si="2"/>
        <v>0</v>
      </c>
    </row>
    <row r="52" spans="2:17" x14ac:dyDescent="0.25">
      <c r="B52" s="36">
        <f t="shared" si="1"/>
        <v>44</v>
      </c>
      <c r="C52" s="9"/>
      <c r="D52" s="56"/>
      <c r="E52" s="56"/>
      <c r="F52" s="56"/>
      <c r="G52" s="56"/>
      <c r="H52" s="56"/>
      <c r="I52" s="56"/>
      <c r="J52" s="37"/>
      <c r="K52" s="37"/>
      <c r="L52" s="37"/>
      <c r="M52" s="37"/>
      <c r="N52" s="37"/>
      <c r="O52" s="37"/>
      <c r="P52" s="37"/>
      <c r="Q52" s="14">
        <f t="shared" si="2"/>
        <v>0</v>
      </c>
    </row>
    <row r="53" spans="2:17" x14ac:dyDescent="0.25">
      <c r="B53" s="36">
        <f t="shared" si="1"/>
        <v>45</v>
      </c>
      <c r="C53" s="22"/>
      <c r="D53" s="64"/>
      <c r="E53" s="65"/>
      <c r="F53" s="65"/>
      <c r="G53" s="65"/>
      <c r="H53" s="65"/>
      <c r="I53" s="7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0"/>
      <c r="D54" s="50"/>
      <c r="E54" s="38"/>
      <c r="H54" s="77" t="s">
        <v>19</v>
      </c>
      <c r="I54" s="77"/>
      <c r="J54" s="42">
        <f>COUNTIF(J9:J53,"&gt;=70")</f>
        <v>12</v>
      </c>
      <c r="K54" s="42">
        <f t="shared" ref="K54:P54" si="3">COUNTIF(K9:K53,"&gt;=70")</f>
        <v>0</v>
      </c>
      <c r="L54" s="42">
        <f t="shared" si="3"/>
        <v>0</v>
      </c>
      <c r="M54" s="42">
        <f t="shared" si="3"/>
        <v>0</v>
      </c>
      <c r="N54" s="42">
        <f t="shared" si="3"/>
        <v>0</v>
      </c>
      <c r="O54" s="42">
        <f t="shared" si="3"/>
        <v>0</v>
      </c>
      <c r="P54" s="42">
        <f t="shared" si="3"/>
        <v>0</v>
      </c>
      <c r="Q54" s="27">
        <f t="shared" ref="Q54" si="4">COUNTIF(Q9:Q48,"&gt;=70")</f>
        <v>0</v>
      </c>
    </row>
    <row r="55" spans="2:17" x14ac:dyDescent="0.25">
      <c r="C55" s="50"/>
      <c r="D55" s="50"/>
      <c r="E55" s="21"/>
      <c r="H55" s="74" t="s">
        <v>20</v>
      </c>
      <c r="I55" s="74"/>
      <c r="J55" s="41">
        <f>COUNTIF(J9:J53,"&lt;70")</f>
        <v>4</v>
      </c>
      <c r="K55" s="41">
        <f t="shared" ref="K55:Q55" si="5">COUNTIF(K9:K53,"&lt;70")</f>
        <v>0</v>
      </c>
      <c r="L55" s="41">
        <f t="shared" si="5"/>
        <v>0</v>
      </c>
      <c r="M55" s="41">
        <f t="shared" si="5"/>
        <v>0</v>
      </c>
      <c r="N55" s="41">
        <f t="shared" si="5"/>
        <v>0</v>
      </c>
      <c r="O55" s="41">
        <f t="shared" si="5"/>
        <v>0</v>
      </c>
      <c r="P55" s="41">
        <f t="shared" si="5"/>
        <v>0</v>
      </c>
      <c r="Q55" s="41">
        <f t="shared" si="5"/>
        <v>45</v>
      </c>
    </row>
    <row r="56" spans="2:17" x14ac:dyDescent="0.25">
      <c r="C56" s="50"/>
      <c r="D56" s="50"/>
      <c r="E56" s="50"/>
      <c r="H56" s="74" t="s">
        <v>21</v>
      </c>
      <c r="I56" s="74"/>
      <c r="J56" s="41">
        <f>COUNT(J9:J53)</f>
        <v>16</v>
      </c>
      <c r="K56" s="41">
        <f t="shared" ref="K56:Q56" si="6">COUNT(K9:K53)</f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O56" s="41">
        <f t="shared" si="6"/>
        <v>0</v>
      </c>
      <c r="P56" s="41">
        <f t="shared" si="6"/>
        <v>0</v>
      </c>
      <c r="Q56" s="41">
        <f t="shared" si="6"/>
        <v>45</v>
      </c>
    </row>
    <row r="57" spans="2:17" x14ac:dyDescent="0.25">
      <c r="C57" s="50"/>
      <c r="D57" s="50"/>
      <c r="E57" s="38"/>
      <c r="F57" s="12"/>
      <c r="H57" s="75" t="s">
        <v>16</v>
      </c>
      <c r="I57" s="75"/>
      <c r="J57" s="25">
        <f>J54/J56</f>
        <v>0.75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50"/>
      <c r="D58" s="50"/>
      <c r="E58" s="38"/>
      <c r="F58" s="12"/>
      <c r="H58" s="75" t="s">
        <v>17</v>
      </c>
      <c r="I58" s="75"/>
      <c r="J58" s="25">
        <f>J55/J56</f>
        <v>0.25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50"/>
      <c r="D59" s="50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9:D59"/>
    <mergeCell ref="J61:P61"/>
    <mergeCell ref="J62:P62"/>
    <mergeCell ref="D18:I18"/>
    <mergeCell ref="D14:I14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  <mergeCell ref="C55:D55"/>
    <mergeCell ref="H55:I55"/>
    <mergeCell ref="D45:I45"/>
    <mergeCell ref="D46:I46"/>
    <mergeCell ref="D47:I47"/>
    <mergeCell ref="D48:I48"/>
    <mergeCell ref="D49:I49"/>
    <mergeCell ref="D50:I5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8:I8"/>
    <mergeCell ref="D9:I9"/>
    <mergeCell ref="D10:I10"/>
    <mergeCell ref="D11:I11"/>
    <mergeCell ref="D12:I12"/>
    <mergeCell ref="D13:I13"/>
    <mergeCell ref="D15:I15"/>
    <mergeCell ref="D16:I16"/>
    <mergeCell ref="D17:I17"/>
    <mergeCell ref="D19:I19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zoomScale="71" zoomScaleNormal="71" workbookViewId="0">
      <selection activeCell="T8" sqref="T8:U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1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21" x14ac:dyDescent="0.25">
      <c r="C4" t="s">
        <v>0</v>
      </c>
      <c r="D4" s="54" t="s">
        <v>86</v>
      </c>
      <c r="E4" s="54"/>
      <c r="F4" s="54"/>
      <c r="G4" s="54"/>
      <c r="I4" t="s">
        <v>1</v>
      </c>
      <c r="J4" s="58" t="s">
        <v>162</v>
      </c>
      <c r="K4" s="58"/>
      <c r="M4" t="s">
        <v>2</v>
      </c>
      <c r="N4" s="59">
        <v>45204</v>
      </c>
      <c r="O4" s="59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58" t="s">
        <v>116</v>
      </c>
      <c r="E6" s="58"/>
      <c r="F6" s="58"/>
      <c r="G6" s="58"/>
      <c r="I6" s="69" t="s">
        <v>22</v>
      </c>
      <c r="J6" s="69"/>
      <c r="K6" s="51" t="s">
        <v>93</v>
      </c>
      <c r="L6" s="51"/>
      <c r="M6" s="51"/>
      <c r="N6" s="51"/>
      <c r="O6" s="51"/>
      <c r="P6" s="51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T8" s="12"/>
      <c r="U8" s="12"/>
    </row>
    <row r="9" spans="2:21" x14ac:dyDescent="0.25">
      <c r="B9" s="18">
        <v>1</v>
      </c>
      <c r="C9" s="9" t="s">
        <v>171</v>
      </c>
      <c r="D9" s="70" t="s">
        <v>125</v>
      </c>
      <c r="E9" s="71"/>
      <c r="F9" s="71"/>
      <c r="G9" s="71"/>
      <c r="H9" s="71"/>
      <c r="I9" s="71"/>
      <c r="J9" s="19">
        <v>100</v>
      </c>
      <c r="K9" s="19">
        <v>0</v>
      </c>
      <c r="L9" s="19"/>
      <c r="M9" s="19"/>
      <c r="N9" s="19"/>
      <c r="O9" s="19"/>
      <c r="P9" s="19"/>
      <c r="Q9" s="14">
        <f>SUM(J9:P9)/7</f>
        <v>14.285714285714286</v>
      </c>
      <c r="T9" s="48"/>
      <c r="U9" s="48"/>
    </row>
    <row r="10" spans="2:21" x14ac:dyDescent="0.25">
      <c r="B10" s="18">
        <f>B9+1</f>
        <v>2</v>
      </c>
      <c r="C10" s="9" t="s">
        <v>172</v>
      </c>
      <c r="D10" s="70" t="s">
        <v>166</v>
      </c>
      <c r="E10" s="71"/>
      <c r="F10" s="71"/>
      <c r="G10" s="71"/>
      <c r="H10" s="71"/>
      <c r="I10" s="71"/>
      <c r="J10" s="19">
        <v>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0</v>
      </c>
      <c r="T10" s="48"/>
      <c r="U10" s="48"/>
    </row>
    <row r="11" spans="2:21" x14ac:dyDescent="0.25">
      <c r="B11" s="18">
        <f t="shared" ref="B11:B53" si="1">B10+1</f>
        <v>3</v>
      </c>
      <c r="C11" s="9" t="s">
        <v>145</v>
      </c>
      <c r="D11" s="70" t="s">
        <v>126</v>
      </c>
      <c r="E11" s="71"/>
      <c r="F11" s="71"/>
      <c r="G11" s="71"/>
      <c r="H11" s="71"/>
      <c r="I11" s="71"/>
      <c r="J11" s="19">
        <v>100</v>
      </c>
      <c r="K11" s="19">
        <v>100</v>
      </c>
      <c r="L11" s="45"/>
      <c r="M11" s="19"/>
      <c r="N11" s="19"/>
      <c r="O11" s="19"/>
      <c r="P11" s="19"/>
      <c r="Q11" s="14">
        <f t="shared" si="0"/>
        <v>28.571428571428573</v>
      </c>
      <c r="T11" s="48"/>
      <c r="U11" s="48"/>
    </row>
    <row r="12" spans="2:21" x14ac:dyDescent="0.25">
      <c r="B12" s="18">
        <f t="shared" si="1"/>
        <v>4</v>
      </c>
      <c r="C12" s="9" t="s">
        <v>170</v>
      </c>
      <c r="D12" s="70" t="s">
        <v>143</v>
      </c>
      <c r="E12" s="71"/>
      <c r="F12" s="71"/>
      <c r="G12" s="71"/>
      <c r="H12" s="71"/>
      <c r="I12" s="71"/>
      <c r="J12" s="19">
        <v>100</v>
      </c>
      <c r="K12" s="37">
        <v>100</v>
      </c>
      <c r="L12" s="19"/>
      <c r="M12" s="19"/>
      <c r="N12" s="19"/>
      <c r="O12" s="19"/>
      <c r="P12" s="19"/>
      <c r="Q12" s="14">
        <f t="shared" si="0"/>
        <v>28.571428571428573</v>
      </c>
      <c r="T12" s="48"/>
      <c r="U12" s="48"/>
    </row>
    <row r="13" spans="2:21" x14ac:dyDescent="0.25">
      <c r="B13" s="18">
        <f t="shared" si="1"/>
        <v>5</v>
      </c>
      <c r="C13" s="9" t="s">
        <v>146</v>
      </c>
      <c r="D13" s="70" t="s">
        <v>127</v>
      </c>
      <c r="E13" s="71"/>
      <c r="F13" s="71"/>
      <c r="G13" s="71"/>
      <c r="H13" s="71"/>
      <c r="I13" s="71"/>
      <c r="J13" s="19">
        <v>100</v>
      </c>
      <c r="K13" s="37">
        <v>100</v>
      </c>
      <c r="L13" s="19"/>
      <c r="M13" s="19"/>
      <c r="N13" s="19"/>
      <c r="O13" s="19"/>
      <c r="P13" s="19"/>
      <c r="Q13" s="14">
        <f t="shared" si="0"/>
        <v>28.571428571428573</v>
      </c>
      <c r="T13" s="48"/>
      <c r="U13" s="48"/>
    </row>
    <row r="14" spans="2:21" x14ac:dyDescent="0.25">
      <c r="B14" s="18">
        <f t="shared" si="1"/>
        <v>6</v>
      </c>
      <c r="C14" s="9" t="s">
        <v>147</v>
      </c>
      <c r="D14" s="70" t="s">
        <v>128</v>
      </c>
      <c r="E14" s="71"/>
      <c r="F14" s="71"/>
      <c r="G14" s="71"/>
      <c r="H14" s="71"/>
      <c r="I14" s="71"/>
      <c r="J14" s="19">
        <v>96</v>
      </c>
      <c r="K14" s="37">
        <v>100</v>
      </c>
      <c r="L14" s="19"/>
      <c r="M14" s="19"/>
      <c r="N14" s="19"/>
      <c r="O14" s="19"/>
      <c r="P14" s="19"/>
      <c r="Q14" s="14">
        <f t="shared" si="0"/>
        <v>28</v>
      </c>
      <c r="T14" s="48"/>
      <c r="U14" s="48"/>
    </row>
    <row r="15" spans="2:21" x14ac:dyDescent="0.25">
      <c r="B15" s="18">
        <f t="shared" si="1"/>
        <v>7</v>
      </c>
      <c r="C15" s="9" t="s">
        <v>148</v>
      </c>
      <c r="D15" s="70" t="s">
        <v>129</v>
      </c>
      <c r="E15" s="71"/>
      <c r="F15" s="71"/>
      <c r="G15" s="71"/>
      <c r="H15" s="71"/>
      <c r="I15" s="71"/>
      <c r="J15" s="19">
        <v>100</v>
      </c>
      <c r="K15" s="37">
        <v>100</v>
      </c>
      <c r="L15" s="19"/>
      <c r="M15" s="19"/>
      <c r="N15" s="19"/>
      <c r="O15" s="19"/>
      <c r="P15" s="19"/>
      <c r="Q15" s="14">
        <f t="shared" si="0"/>
        <v>28.571428571428573</v>
      </c>
      <c r="T15" s="48"/>
      <c r="U15" s="48"/>
    </row>
    <row r="16" spans="2:21" x14ac:dyDescent="0.25">
      <c r="B16" s="18">
        <f t="shared" si="1"/>
        <v>8</v>
      </c>
      <c r="C16" s="9" t="s">
        <v>149</v>
      </c>
      <c r="D16" s="70" t="s">
        <v>130</v>
      </c>
      <c r="E16" s="71"/>
      <c r="F16" s="71"/>
      <c r="G16" s="71"/>
      <c r="H16" s="71"/>
      <c r="I16" s="71"/>
      <c r="J16" s="19">
        <v>100</v>
      </c>
      <c r="K16" s="37">
        <v>100</v>
      </c>
      <c r="L16" s="19"/>
      <c r="M16" s="19"/>
      <c r="N16" s="19"/>
      <c r="O16" s="19"/>
      <c r="P16" s="19"/>
      <c r="Q16" s="14">
        <f t="shared" si="0"/>
        <v>28.571428571428573</v>
      </c>
      <c r="T16" s="48"/>
      <c r="U16" s="48"/>
    </row>
    <row r="17" spans="2:21" x14ac:dyDescent="0.25">
      <c r="B17" s="18">
        <f t="shared" si="1"/>
        <v>9</v>
      </c>
      <c r="C17" s="9" t="s">
        <v>150</v>
      </c>
      <c r="D17" s="46" t="s">
        <v>131</v>
      </c>
      <c r="E17" s="39"/>
      <c r="F17" s="39"/>
      <c r="G17" s="39"/>
      <c r="H17" s="39"/>
      <c r="I17" s="40"/>
      <c r="J17" s="19">
        <v>0</v>
      </c>
      <c r="K17" s="37">
        <v>100</v>
      </c>
      <c r="L17" s="19"/>
      <c r="M17" s="19"/>
      <c r="N17" s="19"/>
      <c r="O17" s="19"/>
      <c r="P17" s="19"/>
      <c r="Q17" s="14">
        <f t="shared" si="0"/>
        <v>14.285714285714286</v>
      </c>
      <c r="T17" s="48"/>
      <c r="U17" s="48"/>
    </row>
    <row r="18" spans="2:21" x14ac:dyDescent="0.25">
      <c r="B18" s="18">
        <f t="shared" si="1"/>
        <v>10</v>
      </c>
      <c r="C18" s="9" t="s">
        <v>151</v>
      </c>
      <c r="D18" s="70" t="s">
        <v>132</v>
      </c>
      <c r="E18" s="71"/>
      <c r="F18" s="71"/>
      <c r="G18" s="71"/>
      <c r="H18" s="71"/>
      <c r="I18" s="71"/>
      <c r="J18" s="19">
        <v>100</v>
      </c>
      <c r="K18" s="37">
        <v>100</v>
      </c>
      <c r="L18" s="19"/>
      <c r="M18" s="19"/>
      <c r="N18" s="19"/>
      <c r="O18" s="19"/>
      <c r="P18" s="19"/>
      <c r="Q18" s="14">
        <f t="shared" si="0"/>
        <v>28.571428571428573</v>
      </c>
      <c r="T18" s="48"/>
      <c r="U18" s="48"/>
    </row>
    <row r="19" spans="2:21" x14ac:dyDescent="0.25">
      <c r="B19" s="18">
        <f t="shared" si="1"/>
        <v>11</v>
      </c>
      <c r="C19" s="9" t="s">
        <v>152</v>
      </c>
      <c r="D19" s="70" t="s">
        <v>133</v>
      </c>
      <c r="E19" s="71"/>
      <c r="F19" s="71"/>
      <c r="G19" s="71"/>
      <c r="H19" s="71"/>
      <c r="I19" s="71"/>
      <c r="J19" s="19">
        <v>100</v>
      </c>
      <c r="K19" s="37">
        <v>100</v>
      </c>
      <c r="L19" s="19"/>
      <c r="M19" s="19"/>
      <c r="N19" s="19"/>
      <c r="O19" s="19"/>
      <c r="P19" s="19"/>
      <c r="Q19" s="14">
        <f t="shared" si="0"/>
        <v>28.571428571428573</v>
      </c>
      <c r="T19" s="48"/>
      <c r="U19" s="48"/>
    </row>
    <row r="20" spans="2:21" x14ac:dyDescent="0.25">
      <c r="B20" s="18">
        <f t="shared" si="1"/>
        <v>12</v>
      </c>
      <c r="C20" s="9" t="s">
        <v>153</v>
      </c>
      <c r="D20" s="70" t="s">
        <v>134</v>
      </c>
      <c r="E20" s="71"/>
      <c r="F20" s="71"/>
      <c r="G20" s="71"/>
      <c r="H20" s="71"/>
      <c r="I20" s="71"/>
      <c r="J20" s="19">
        <v>100</v>
      </c>
      <c r="K20" s="37">
        <v>100</v>
      </c>
      <c r="L20" s="19"/>
      <c r="M20" s="19"/>
      <c r="N20" s="19"/>
      <c r="O20" s="19"/>
      <c r="P20" s="19"/>
      <c r="Q20" s="14">
        <f t="shared" si="0"/>
        <v>28.571428571428573</v>
      </c>
      <c r="T20" s="48"/>
      <c r="U20" s="48"/>
    </row>
    <row r="21" spans="2:21" x14ac:dyDescent="0.25">
      <c r="B21" s="18">
        <f t="shared" si="1"/>
        <v>13</v>
      </c>
      <c r="C21" s="9" t="s">
        <v>154</v>
      </c>
      <c r="D21" s="70" t="s">
        <v>135</v>
      </c>
      <c r="E21" s="71"/>
      <c r="F21" s="71"/>
      <c r="G21" s="71"/>
      <c r="H21" s="71"/>
      <c r="I21" s="71"/>
      <c r="J21" s="19">
        <v>96</v>
      </c>
      <c r="K21" s="37">
        <v>100</v>
      </c>
      <c r="L21" s="19"/>
      <c r="M21" s="19"/>
      <c r="N21" s="19"/>
      <c r="O21" s="19"/>
      <c r="P21" s="19"/>
      <c r="Q21" s="14">
        <f t="shared" si="0"/>
        <v>28</v>
      </c>
      <c r="T21" s="48"/>
      <c r="U21" s="48"/>
    </row>
    <row r="22" spans="2:21" x14ac:dyDescent="0.25">
      <c r="B22" s="18">
        <f t="shared" si="1"/>
        <v>14</v>
      </c>
      <c r="C22" s="9" t="s">
        <v>155</v>
      </c>
      <c r="D22" s="70" t="s">
        <v>136</v>
      </c>
      <c r="E22" s="71"/>
      <c r="F22" s="71"/>
      <c r="G22" s="71"/>
      <c r="H22" s="71"/>
      <c r="I22" s="71"/>
      <c r="J22" s="19">
        <v>100</v>
      </c>
      <c r="K22" s="37">
        <v>100</v>
      </c>
      <c r="L22" s="19"/>
      <c r="M22" s="19"/>
      <c r="N22" s="19"/>
      <c r="O22" s="19"/>
      <c r="P22" s="19"/>
      <c r="Q22" s="14">
        <f t="shared" si="0"/>
        <v>28.571428571428573</v>
      </c>
      <c r="T22" s="48"/>
      <c r="U22" s="48"/>
    </row>
    <row r="23" spans="2:21" x14ac:dyDescent="0.25">
      <c r="B23" s="18">
        <f t="shared" si="1"/>
        <v>15</v>
      </c>
      <c r="C23" s="9" t="s">
        <v>156</v>
      </c>
      <c r="D23" s="70" t="s">
        <v>137</v>
      </c>
      <c r="E23" s="71"/>
      <c r="F23" s="71"/>
      <c r="G23" s="71"/>
      <c r="H23" s="71"/>
      <c r="I23" s="71"/>
      <c r="J23" s="19">
        <v>0</v>
      </c>
      <c r="K23" s="37">
        <v>0</v>
      </c>
      <c r="L23" s="19"/>
      <c r="M23" s="19"/>
      <c r="N23" s="19"/>
      <c r="O23" s="19"/>
      <c r="P23" s="19"/>
      <c r="Q23" s="14">
        <f t="shared" si="0"/>
        <v>0</v>
      </c>
      <c r="T23" s="48"/>
      <c r="U23" s="48"/>
    </row>
    <row r="24" spans="2:21" x14ac:dyDescent="0.25">
      <c r="B24" s="18">
        <f t="shared" si="1"/>
        <v>16</v>
      </c>
      <c r="C24" s="9" t="s">
        <v>157</v>
      </c>
      <c r="D24" s="70" t="s">
        <v>138</v>
      </c>
      <c r="E24" s="71"/>
      <c r="F24" s="71"/>
      <c r="G24" s="71"/>
      <c r="H24" s="71"/>
      <c r="I24" s="71"/>
      <c r="J24" s="19">
        <v>100</v>
      </c>
      <c r="K24" s="37">
        <v>100</v>
      </c>
      <c r="L24" s="19"/>
      <c r="M24" s="19"/>
      <c r="N24" s="19"/>
      <c r="O24" s="19"/>
      <c r="P24" s="19"/>
      <c r="Q24" s="14">
        <f t="shared" si="0"/>
        <v>28.571428571428573</v>
      </c>
      <c r="T24" s="48"/>
      <c r="U24" s="48"/>
    </row>
    <row r="25" spans="2:21" x14ac:dyDescent="0.25">
      <c r="B25" s="18">
        <f t="shared" si="1"/>
        <v>17</v>
      </c>
      <c r="C25" s="9" t="s">
        <v>158</v>
      </c>
      <c r="D25" s="70" t="s">
        <v>139</v>
      </c>
      <c r="E25" s="71"/>
      <c r="F25" s="71"/>
      <c r="G25" s="71"/>
      <c r="H25" s="71"/>
      <c r="I25" s="71"/>
      <c r="J25" s="19">
        <v>100</v>
      </c>
      <c r="K25" s="37">
        <v>100</v>
      </c>
      <c r="L25" s="19"/>
      <c r="M25" s="19"/>
      <c r="N25" s="19"/>
      <c r="O25" s="19"/>
      <c r="P25" s="19"/>
      <c r="Q25" s="14">
        <f t="shared" si="0"/>
        <v>28.571428571428573</v>
      </c>
      <c r="T25" s="48"/>
      <c r="U25" s="48"/>
    </row>
    <row r="26" spans="2:21" x14ac:dyDescent="0.25">
      <c r="B26" s="18">
        <f t="shared" si="1"/>
        <v>18</v>
      </c>
      <c r="C26" s="9" t="s">
        <v>159</v>
      </c>
      <c r="D26" s="70" t="s">
        <v>140</v>
      </c>
      <c r="E26" s="71"/>
      <c r="F26" s="71"/>
      <c r="G26" s="71"/>
      <c r="H26" s="71"/>
      <c r="I26" s="71"/>
      <c r="J26" s="19">
        <v>0</v>
      </c>
      <c r="K26" s="37">
        <v>85</v>
      </c>
      <c r="L26" s="19"/>
      <c r="M26" s="19"/>
      <c r="N26" s="19"/>
      <c r="O26" s="19"/>
      <c r="P26" s="19"/>
      <c r="Q26" s="14">
        <f t="shared" si="0"/>
        <v>12.142857142857142</v>
      </c>
      <c r="T26" s="48"/>
      <c r="U26" s="48"/>
    </row>
    <row r="27" spans="2:21" x14ac:dyDescent="0.25">
      <c r="B27" s="18">
        <f t="shared" si="1"/>
        <v>19</v>
      </c>
      <c r="C27" s="9" t="s">
        <v>160</v>
      </c>
      <c r="D27" s="70" t="s">
        <v>141</v>
      </c>
      <c r="E27" s="71"/>
      <c r="F27" s="71"/>
      <c r="G27" s="71"/>
      <c r="H27" s="71"/>
      <c r="I27" s="71"/>
      <c r="J27" s="19">
        <v>100</v>
      </c>
      <c r="K27" s="37">
        <v>100</v>
      </c>
      <c r="L27" s="19"/>
      <c r="M27" s="19"/>
      <c r="N27" s="19"/>
      <c r="O27" s="19"/>
      <c r="P27" s="19"/>
      <c r="Q27" s="14">
        <f t="shared" si="0"/>
        <v>28.571428571428573</v>
      </c>
      <c r="T27" s="48"/>
      <c r="U27" s="48"/>
    </row>
    <row r="28" spans="2:21" x14ac:dyDescent="0.25">
      <c r="B28" s="18">
        <f t="shared" si="1"/>
        <v>20</v>
      </c>
      <c r="C28" s="9" t="s">
        <v>161</v>
      </c>
      <c r="D28" s="70" t="s">
        <v>142</v>
      </c>
      <c r="E28" s="71"/>
      <c r="F28" s="71"/>
      <c r="G28" s="71"/>
      <c r="H28" s="71"/>
      <c r="I28" s="71"/>
      <c r="J28" s="19">
        <v>100</v>
      </c>
      <c r="K28" s="37">
        <v>100</v>
      </c>
      <c r="L28" s="19"/>
      <c r="M28" s="19"/>
      <c r="N28" s="19"/>
      <c r="O28" s="19"/>
      <c r="P28" s="19"/>
      <c r="Q28" s="14">
        <f t="shared" si="0"/>
        <v>28.571428571428573</v>
      </c>
      <c r="T28" s="48"/>
      <c r="U28" s="48"/>
    </row>
    <row r="29" spans="2:21" x14ac:dyDescent="0.25">
      <c r="B29" s="18">
        <f t="shared" si="1"/>
        <v>21</v>
      </c>
      <c r="C29" s="18"/>
      <c r="D29" s="56"/>
      <c r="E29" s="56"/>
      <c r="F29" s="56"/>
      <c r="G29" s="56"/>
      <c r="H29" s="56"/>
      <c r="I29" s="56"/>
      <c r="J29" s="19"/>
      <c r="K29" s="19"/>
      <c r="L29" s="19"/>
      <c r="M29" s="19"/>
      <c r="N29" s="19"/>
      <c r="O29" s="19"/>
      <c r="P29" s="19"/>
      <c r="Q29" s="14">
        <f t="shared" si="0"/>
        <v>0</v>
      </c>
      <c r="T29" s="12"/>
      <c r="U29" s="12"/>
    </row>
    <row r="30" spans="2:21" x14ac:dyDescent="0.25">
      <c r="B30" s="18">
        <f t="shared" si="1"/>
        <v>22</v>
      </c>
      <c r="C30" s="18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0"/>
        <v>0</v>
      </c>
      <c r="T30" s="12"/>
      <c r="U30" s="12"/>
    </row>
    <row r="31" spans="2:21" x14ac:dyDescent="0.25">
      <c r="B31" s="18">
        <f t="shared" si="1"/>
        <v>23</v>
      </c>
      <c r="C31" s="18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21" x14ac:dyDescent="0.25">
      <c r="B32" s="18">
        <f t="shared" si="1"/>
        <v>24</v>
      </c>
      <c r="C32" s="18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4"/>
      <c r="E53" s="65"/>
      <c r="F53" s="65"/>
      <c r="G53" s="65"/>
      <c r="H53" s="65"/>
      <c r="I53" s="7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0"/>
      <c r="D54" s="50"/>
      <c r="E54" s="17"/>
      <c r="H54" s="77" t="s">
        <v>19</v>
      </c>
      <c r="I54" s="77"/>
      <c r="J54" s="23">
        <f>COUNTIF(J9:J53,"&gt;=70")</f>
        <v>16</v>
      </c>
      <c r="K54" s="23">
        <f t="shared" ref="K54:P54" si="3">COUNTIF(K9:K53,"&gt;=70")</f>
        <v>17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50"/>
      <c r="D55" s="50"/>
      <c r="E55" s="21"/>
      <c r="H55" s="74" t="s">
        <v>20</v>
      </c>
      <c r="I55" s="74"/>
      <c r="J55" s="24">
        <f>COUNTIF(J9:J53,"&lt;70")</f>
        <v>4</v>
      </c>
      <c r="K55" s="24">
        <f t="shared" ref="K55:Q55" si="5">COUNTIF(K9:K53,"&lt;70")</f>
        <v>3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50"/>
      <c r="D56" s="50"/>
      <c r="E56" s="50"/>
      <c r="H56" s="74" t="s">
        <v>21</v>
      </c>
      <c r="I56" s="74"/>
      <c r="J56" s="24">
        <f>COUNT(J9:J53)</f>
        <v>20</v>
      </c>
      <c r="K56" s="24">
        <f t="shared" ref="K56:Q56" si="6">COUNT(K9:K53)</f>
        <v>20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50"/>
      <c r="D57" s="50"/>
      <c r="E57" s="17"/>
      <c r="F57" s="12"/>
      <c r="H57" s="75" t="s">
        <v>16</v>
      </c>
      <c r="I57" s="75"/>
      <c r="J57" s="25">
        <f>J54/J56</f>
        <v>0.8</v>
      </c>
      <c r="K57" s="26">
        <f t="shared" ref="K57:Q57" si="7">K54/K56</f>
        <v>0.85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50"/>
      <c r="D58" s="50"/>
      <c r="E58" s="17"/>
      <c r="F58" s="12"/>
      <c r="H58" s="75" t="s">
        <v>17</v>
      </c>
      <c r="I58" s="75"/>
      <c r="J58" s="25">
        <f>J55/J56</f>
        <v>0.2</v>
      </c>
      <c r="K58" s="25">
        <f t="shared" ref="K58:Q58" si="8">K55/K56</f>
        <v>0.15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50"/>
      <c r="D59" s="5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" zoomScale="64" zoomScaleNormal="64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4" t="s">
        <v>123</v>
      </c>
      <c r="E4" s="54"/>
      <c r="F4" s="54"/>
      <c r="G4" s="54"/>
      <c r="I4" t="s">
        <v>1</v>
      </c>
      <c r="J4" s="58" t="s">
        <v>124</v>
      </c>
      <c r="K4" s="58"/>
      <c r="M4" t="s">
        <v>2</v>
      </c>
      <c r="N4" s="59">
        <v>45203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116</v>
      </c>
      <c r="E6" s="58"/>
      <c r="F6" s="58"/>
      <c r="G6" s="58"/>
      <c r="I6" s="69" t="s">
        <v>22</v>
      </c>
      <c r="J6" s="69"/>
      <c r="K6" s="51" t="s">
        <v>85</v>
      </c>
      <c r="L6" s="51"/>
      <c r="M6" s="51"/>
      <c r="N6" s="51"/>
      <c r="O6" s="51"/>
      <c r="P6" s="51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54</v>
      </c>
      <c r="D9" s="78" t="s">
        <v>24</v>
      </c>
      <c r="E9" s="79" t="s">
        <v>24</v>
      </c>
      <c r="F9" s="79" t="s">
        <v>24</v>
      </c>
      <c r="G9" s="79" t="s">
        <v>24</v>
      </c>
      <c r="H9" s="79" t="s">
        <v>24</v>
      </c>
      <c r="I9" s="80" t="s">
        <v>24</v>
      </c>
      <c r="J9" s="19">
        <v>95</v>
      </c>
      <c r="K9" s="19"/>
      <c r="L9" s="19"/>
      <c r="M9" s="19"/>
      <c r="N9" s="19"/>
      <c r="O9" s="19"/>
      <c r="P9" s="19"/>
      <c r="Q9" s="14">
        <f>SUM(J9:P9)/7</f>
        <v>13.571428571428571</v>
      </c>
    </row>
    <row r="10" spans="2:18" x14ac:dyDescent="0.25">
      <c r="B10" s="18">
        <f>B9+1</f>
        <v>2</v>
      </c>
      <c r="C10" s="29" t="s">
        <v>55</v>
      </c>
      <c r="D10" s="72" t="s">
        <v>25</v>
      </c>
      <c r="E10" s="73" t="s">
        <v>25</v>
      </c>
      <c r="F10" s="73" t="s">
        <v>25</v>
      </c>
      <c r="G10" s="73" t="s">
        <v>25</v>
      </c>
      <c r="H10" s="73" t="s">
        <v>25</v>
      </c>
      <c r="I10" s="70" t="s">
        <v>25</v>
      </c>
      <c r="J10" s="19">
        <v>100</v>
      </c>
      <c r="K10" s="19"/>
      <c r="L10" s="19"/>
      <c r="M10" s="19"/>
      <c r="N10" s="19"/>
      <c r="O10" s="19"/>
      <c r="P10" s="19"/>
      <c r="Q10" s="14">
        <f t="shared" ref="Q10:Q46" si="0">SUM(J10:P10)/7</f>
        <v>14.285714285714286</v>
      </c>
    </row>
    <row r="11" spans="2:18" x14ac:dyDescent="0.25">
      <c r="B11" s="18">
        <f t="shared" ref="B11:B51" si="1">B10+1</f>
        <v>3</v>
      </c>
      <c r="C11" s="29" t="s">
        <v>56</v>
      </c>
      <c r="D11" s="72" t="s">
        <v>26</v>
      </c>
      <c r="E11" s="73" t="s">
        <v>26</v>
      </c>
      <c r="F11" s="73" t="s">
        <v>26</v>
      </c>
      <c r="G11" s="73" t="s">
        <v>26</v>
      </c>
      <c r="H11" s="73" t="s">
        <v>26</v>
      </c>
      <c r="I11" s="70" t="s">
        <v>26</v>
      </c>
      <c r="J11" s="19">
        <v>100</v>
      </c>
      <c r="K11" s="19"/>
      <c r="L11" s="19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29" t="s">
        <v>57</v>
      </c>
      <c r="D12" s="72" t="s">
        <v>27</v>
      </c>
      <c r="E12" s="73" t="s">
        <v>27</v>
      </c>
      <c r="F12" s="73" t="s">
        <v>27</v>
      </c>
      <c r="G12" s="73" t="s">
        <v>27</v>
      </c>
      <c r="H12" s="73" t="s">
        <v>27</v>
      </c>
      <c r="I12" s="70" t="s">
        <v>27</v>
      </c>
      <c r="J12" s="19">
        <v>100</v>
      </c>
      <c r="K12" s="19"/>
      <c r="L12" s="19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29" t="s">
        <v>58</v>
      </c>
      <c r="D13" s="72" t="s">
        <v>28</v>
      </c>
      <c r="E13" s="73" t="s">
        <v>28</v>
      </c>
      <c r="F13" s="73" t="s">
        <v>28</v>
      </c>
      <c r="G13" s="73" t="s">
        <v>28</v>
      </c>
      <c r="H13" s="73" t="s">
        <v>28</v>
      </c>
      <c r="I13" s="70" t="s">
        <v>28</v>
      </c>
      <c r="J13" s="19">
        <v>100</v>
      </c>
      <c r="K13" s="19"/>
      <c r="L13" s="19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29" t="s">
        <v>59</v>
      </c>
      <c r="D14" s="72" t="s">
        <v>29</v>
      </c>
      <c r="E14" s="73" t="s">
        <v>29</v>
      </c>
      <c r="F14" s="73" t="s">
        <v>29</v>
      </c>
      <c r="G14" s="73" t="s">
        <v>29</v>
      </c>
      <c r="H14" s="73" t="s">
        <v>29</v>
      </c>
      <c r="I14" s="70" t="s">
        <v>29</v>
      </c>
      <c r="J14" s="19">
        <v>100</v>
      </c>
      <c r="K14" s="19"/>
      <c r="L14" s="19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29" t="s">
        <v>60</v>
      </c>
      <c r="D15" s="72" t="s">
        <v>30</v>
      </c>
      <c r="E15" s="73" t="s">
        <v>30</v>
      </c>
      <c r="F15" s="73" t="s">
        <v>30</v>
      </c>
      <c r="G15" s="73" t="s">
        <v>30</v>
      </c>
      <c r="H15" s="73" t="s">
        <v>30</v>
      </c>
      <c r="I15" s="70" t="s">
        <v>30</v>
      </c>
      <c r="J15" s="19">
        <v>100</v>
      </c>
      <c r="K15" s="19"/>
      <c r="L15" s="19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36">
        <f t="shared" si="1"/>
        <v>8</v>
      </c>
      <c r="C16" s="29" t="s">
        <v>61</v>
      </c>
      <c r="D16" s="72" t="s">
        <v>31</v>
      </c>
      <c r="E16" s="73" t="s">
        <v>31</v>
      </c>
      <c r="F16" s="73" t="s">
        <v>31</v>
      </c>
      <c r="G16" s="73" t="s">
        <v>31</v>
      </c>
      <c r="H16" s="73" t="s">
        <v>31</v>
      </c>
      <c r="I16" s="70" t="s">
        <v>31</v>
      </c>
      <c r="J16" s="19">
        <v>100</v>
      </c>
      <c r="K16" s="19"/>
      <c r="L16" s="19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36">
        <f t="shared" si="1"/>
        <v>9</v>
      </c>
      <c r="C17" s="29" t="s">
        <v>62</v>
      </c>
      <c r="D17" s="72" t="s">
        <v>32</v>
      </c>
      <c r="E17" s="73" t="s">
        <v>32</v>
      </c>
      <c r="F17" s="73" t="s">
        <v>32</v>
      </c>
      <c r="G17" s="73" t="s">
        <v>32</v>
      </c>
      <c r="H17" s="73" t="s">
        <v>32</v>
      </c>
      <c r="I17" s="70" t="s">
        <v>32</v>
      </c>
      <c r="J17" s="19">
        <v>100</v>
      </c>
      <c r="K17" s="19"/>
      <c r="L17" s="19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36">
        <f t="shared" si="1"/>
        <v>10</v>
      </c>
      <c r="C18" s="29" t="s">
        <v>63</v>
      </c>
      <c r="D18" s="72" t="s">
        <v>33</v>
      </c>
      <c r="E18" s="73" t="s">
        <v>33</v>
      </c>
      <c r="F18" s="73" t="s">
        <v>33</v>
      </c>
      <c r="G18" s="73" t="s">
        <v>33</v>
      </c>
      <c r="H18" s="73" t="s">
        <v>33</v>
      </c>
      <c r="I18" s="70" t="s">
        <v>33</v>
      </c>
      <c r="J18" s="19">
        <v>98</v>
      </c>
      <c r="K18" s="19"/>
      <c r="L18" s="19"/>
      <c r="M18" s="19"/>
      <c r="N18" s="19"/>
      <c r="O18" s="19"/>
      <c r="P18" s="19"/>
      <c r="Q18" s="14">
        <f t="shared" si="0"/>
        <v>14</v>
      </c>
    </row>
    <row r="19" spans="2:17" x14ac:dyDescent="0.25">
      <c r="B19" s="36">
        <f t="shared" si="1"/>
        <v>11</v>
      </c>
      <c r="C19" s="29" t="s">
        <v>64</v>
      </c>
      <c r="D19" s="72" t="s">
        <v>34</v>
      </c>
      <c r="E19" s="73" t="s">
        <v>34</v>
      </c>
      <c r="F19" s="73" t="s">
        <v>34</v>
      </c>
      <c r="G19" s="73" t="s">
        <v>34</v>
      </c>
      <c r="H19" s="73" t="s">
        <v>34</v>
      </c>
      <c r="I19" s="70" t="s">
        <v>34</v>
      </c>
      <c r="J19" s="19">
        <v>100</v>
      </c>
      <c r="K19" s="19"/>
      <c r="L19" s="19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36">
        <f t="shared" si="1"/>
        <v>12</v>
      </c>
      <c r="C20" s="29" t="s">
        <v>65</v>
      </c>
      <c r="D20" s="72" t="s">
        <v>35</v>
      </c>
      <c r="E20" s="73" t="s">
        <v>35</v>
      </c>
      <c r="F20" s="73" t="s">
        <v>35</v>
      </c>
      <c r="G20" s="73" t="s">
        <v>35</v>
      </c>
      <c r="H20" s="73" t="s">
        <v>35</v>
      </c>
      <c r="I20" s="70" t="s">
        <v>35</v>
      </c>
      <c r="J20" s="19">
        <v>93</v>
      </c>
      <c r="K20" s="19"/>
      <c r="L20" s="19"/>
      <c r="M20" s="19"/>
      <c r="N20" s="19"/>
      <c r="O20" s="19"/>
      <c r="P20" s="19"/>
      <c r="Q20" s="14">
        <f t="shared" si="0"/>
        <v>13.285714285714286</v>
      </c>
    </row>
    <row r="21" spans="2:17" x14ac:dyDescent="0.25">
      <c r="B21" s="36">
        <f t="shared" si="1"/>
        <v>13</v>
      </c>
      <c r="C21" s="29" t="s">
        <v>66</v>
      </c>
      <c r="D21" s="72" t="s">
        <v>36</v>
      </c>
      <c r="E21" s="73" t="s">
        <v>36</v>
      </c>
      <c r="F21" s="73" t="s">
        <v>36</v>
      </c>
      <c r="G21" s="73" t="s">
        <v>36</v>
      </c>
      <c r="H21" s="73" t="s">
        <v>36</v>
      </c>
      <c r="I21" s="70" t="s">
        <v>36</v>
      </c>
      <c r="J21" s="19">
        <v>100</v>
      </c>
      <c r="K21" s="19"/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36">
        <f t="shared" si="1"/>
        <v>14</v>
      </c>
      <c r="C22" s="29" t="s">
        <v>67</v>
      </c>
      <c r="D22" s="72" t="s">
        <v>37</v>
      </c>
      <c r="E22" s="73" t="s">
        <v>37</v>
      </c>
      <c r="F22" s="73" t="s">
        <v>37</v>
      </c>
      <c r="G22" s="73" t="s">
        <v>37</v>
      </c>
      <c r="H22" s="73" t="s">
        <v>37</v>
      </c>
      <c r="I22" s="70" t="s">
        <v>37</v>
      </c>
      <c r="J22" s="19">
        <v>98</v>
      </c>
      <c r="K22" s="19"/>
      <c r="L22" s="19"/>
      <c r="M22" s="19"/>
      <c r="N22" s="19"/>
      <c r="O22" s="19"/>
      <c r="P22" s="19"/>
      <c r="Q22" s="14">
        <f t="shared" si="0"/>
        <v>14</v>
      </c>
    </row>
    <row r="23" spans="2:17" x14ac:dyDescent="0.25">
      <c r="B23" s="36">
        <f t="shared" si="1"/>
        <v>15</v>
      </c>
      <c r="C23" s="29" t="s">
        <v>68</v>
      </c>
      <c r="D23" s="72" t="s">
        <v>38</v>
      </c>
      <c r="E23" s="73" t="s">
        <v>38</v>
      </c>
      <c r="F23" s="73" t="s">
        <v>38</v>
      </c>
      <c r="G23" s="73" t="s">
        <v>38</v>
      </c>
      <c r="H23" s="73" t="s">
        <v>38</v>
      </c>
      <c r="I23" s="70" t="s">
        <v>38</v>
      </c>
      <c r="J23" s="19">
        <v>100</v>
      </c>
      <c r="K23" s="19"/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36">
        <f t="shared" si="1"/>
        <v>16</v>
      </c>
      <c r="C24" s="29" t="s">
        <v>69</v>
      </c>
      <c r="D24" s="72" t="s">
        <v>39</v>
      </c>
      <c r="E24" s="73" t="s">
        <v>39</v>
      </c>
      <c r="F24" s="73" t="s">
        <v>39</v>
      </c>
      <c r="G24" s="73" t="s">
        <v>39</v>
      </c>
      <c r="H24" s="73" t="s">
        <v>39</v>
      </c>
      <c r="I24" s="70" t="s">
        <v>39</v>
      </c>
      <c r="J24" s="19">
        <v>100</v>
      </c>
      <c r="K24" s="19"/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36">
        <f t="shared" si="1"/>
        <v>17</v>
      </c>
      <c r="C25" s="29" t="s">
        <v>70</v>
      </c>
      <c r="D25" s="72" t="s">
        <v>40</v>
      </c>
      <c r="E25" s="73" t="s">
        <v>40</v>
      </c>
      <c r="F25" s="73" t="s">
        <v>40</v>
      </c>
      <c r="G25" s="73" t="s">
        <v>40</v>
      </c>
      <c r="H25" s="73" t="s">
        <v>40</v>
      </c>
      <c r="I25" s="70" t="s">
        <v>40</v>
      </c>
      <c r="J25" s="19">
        <v>100</v>
      </c>
      <c r="K25" s="19"/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36">
        <f t="shared" si="1"/>
        <v>18</v>
      </c>
      <c r="C26" s="29" t="s">
        <v>71</v>
      </c>
      <c r="D26" s="72" t="s">
        <v>41</v>
      </c>
      <c r="E26" s="73" t="s">
        <v>41</v>
      </c>
      <c r="F26" s="73" t="s">
        <v>41</v>
      </c>
      <c r="G26" s="73" t="s">
        <v>41</v>
      </c>
      <c r="H26" s="73" t="s">
        <v>41</v>
      </c>
      <c r="I26" s="70" t="s">
        <v>41</v>
      </c>
      <c r="J26" s="19">
        <v>100</v>
      </c>
      <c r="K26" s="19"/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36">
        <f t="shared" si="1"/>
        <v>19</v>
      </c>
      <c r="C27" s="29" t="s">
        <v>72</v>
      </c>
      <c r="D27" s="72" t="s">
        <v>42</v>
      </c>
      <c r="E27" s="73" t="s">
        <v>42</v>
      </c>
      <c r="F27" s="73" t="s">
        <v>42</v>
      </c>
      <c r="G27" s="73" t="s">
        <v>42</v>
      </c>
      <c r="H27" s="73" t="s">
        <v>42</v>
      </c>
      <c r="I27" s="70" t="s">
        <v>42</v>
      </c>
      <c r="J27" s="19">
        <v>95</v>
      </c>
      <c r="K27" s="19"/>
      <c r="L27" s="19"/>
      <c r="M27" s="19"/>
      <c r="N27" s="19"/>
      <c r="O27" s="19"/>
      <c r="P27" s="19"/>
      <c r="Q27" s="14">
        <f t="shared" si="0"/>
        <v>13.571428571428571</v>
      </c>
    </row>
    <row r="28" spans="2:17" x14ac:dyDescent="0.25">
      <c r="B28" s="36">
        <f t="shared" si="1"/>
        <v>20</v>
      </c>
      <c r="C28" s="29" t="s">
        <v>73</v>
      </c>
      <c r="D28" s="72" t="s">
        <v>43</v>
      </c>
      <c r="E28" s="73" t="s">
        <v>43</v>
      </c>
      <c r="F28" s="73" t="s">
        <v>43</v>
      </c>
      <c r="G28" s="73" t="s">
        <v>43</v>
      </c>
      <c r="H28" s="73" t="s">
        <v>43</v>
      </c>
      <c r="I28" s="70" t="s">
        <v>43</v>
      </c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36">
        <f t="shared" si="1"/>
        <v>21</v>
      </c>
      <c r="C29" s="29" t="s">
        <v>74</v>
      </c>
      <c r="D29" s="72" t="s">
        <v>44</v>
      </c>
      <c r="E29" s="73" t="s">
        <v>44</v>
      </c>
      <c r="F29" s="73" t="s">
        <v>44</v>
      </c>
      <c r="G29" s="73" t="s">
        <v>44</v>
      </c>
      <c r="H29" s="73" t="s">
        <v>44</v>
      </c>
      <c r="I29" s="70" t="s">
        <v>44</v>
      </c>
      <c r="J29" s="19">
        <v>98</v>
      </c>
      <c r="K29" s="19"/>
      <c r="L29" s="19"/>
      <c r="M29" s="19"/>
      <c r="N29" s="19"/>
      <c r="O29" s="19"/>
      <c r="P29" s="19"/>
      <c r="Q29" s="14">
        <f t="shared" si="0"/>
        <v>14</v>
      </c>
    </row>
    <row r="30" spans="2:17" x14ac:dyDescent="0.25">
      <c r="B30" s="36">
        <f t="shared" si="1"/>
        <v>22</v>
      </c>
      <c r="C30" s="29" t="s">
        <v>75</v>
      </c>
      <c r="D30" s="72" t="s">
        <v>45</v>
      </c>
      <c r="E30" s="73" t="s">
        <v>45</v>
      </c>
      <c r="F30" s="73" t="s">
        <v>45</v>
      </c>
      <c r="G30" s="73" t="s">
        <v>45</v>
      </c>
      <c r="H30" s="73" t="s">
        <v>45</v>
      </c>
      <c r="I30" s="70" t="s">
        <v>45</v>
      </c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36">
        <f t="shared" si="1"/>
        <v>23</v>
      </c>
      <c r="C31" s="29" t="s">
        <v>76</v>
      </c>
      <c r="D31" s="72" t="s">
        <v>46</v>
      </c>
      <c r="E31" s="73" t="s">
        <v>46</v>
      </c>
      <c r="F31" s="73" t="s">
        <v>46</v>
      </c>
      <c r="G31" s="73" t="s">
        <v>46</v>
      </c>
      <c r="H31" s="73" t="s">
        <v>46</v>
      </c>
      <c r="I31" s="70" t="s">
        <v>46</v>
      </c>
      <c r="J31" s="19">
        <v>92</v>
      </c>
      <c r="K31" s="19"/>
      <c r="L31" s="19"/>
      <c r="M31" s="19"/>
      <c r="N31" s="19"/>
      <c r="O31" s="19"/>
      <c r="P31" s="19"/>
      <c r="Q31" s="14">
        <f t="shared" si="0"/>
        <v>13.142857142857142</v>
      </c>
    </row>
    <row r="32" spans="2:17" x14ac:dyDescent="0.25">
      <c r="B32" s="36">
        <f t="shared" si="1"/>
        <v>24</v>
      </c>
      <c r="C32" s="29" t="s">
        <v>77</v>
      </c>
      <c r="D32" s="72" t="s">
        <v>47</v>
      </c>
      <c r="E32" s="73" t="s">
        <v>47</v>
      </c>
      <c r="F32" s="73" t="s">
        <v>47</v>
      </c>
      <c r="G32" s="73" t="s">
        <v>47</v>
      </c>
      <c r="H32" s="73" t="s">
        <v>47</v>
      </c>
      <c r="I32" s="70" t="s">
        <v>47</v>
      </c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36">
        <f t="shared" si="1"/>
        <v>25</v>
      </c>
      <c r="C33" s="29" t="s">
        <v>78</v>
      </c>
      <c r="D33" s="72" t="s">
        <v>48</v>
      </c>
      <c r="E33" s="73" t="s">
        <v>48</v>
      </c>
      <c r="F33" s="73" t="s">
        <v>48</v>
      </c>
      <c r="G33" s="73" t="s">
        <v>48</v>
      </c>
      <c r="H33" s="73" t="s">
        <v>48</v>
      </c>
      <c r="I33" s="70" t="s">
        <v>48</v>
      </c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36">
        <f t="shared" si="1"/>
        <v>26</v>
      </c>
      <c r="C34" s="29" t="s">
        <v>79</v>
      </c>
      <c r="D34" s="72" t="s">
        <v>49</v>
      </c>
      <c r="E34" s="73" t="s">
        <v>49</v>
      </c>
      <c r="F34" s="73" t="s">
        <v>49</v>
      </c>
      <c r="G34" s="73" t="s">
        <v>49</v>
      </c>
      <c r="H34" s="73" t="s">
        <v>49</v>
      </c>
      <c r="I34" s="70" t="s">
        <v>49</v>
      </c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36">
        <f t="shared" si="1"/>
        <v>27</v>
      </c>
      <c r="C35" s="29" t="s">
        <v>80</v>
      </c>
      <c r="D35" s="72" t="s">
        <v>50</v>
      </c>
      <c r="E35" s="73" t="s">
        <v>50</v>
      </c>
      <c r="F35" s="73" t="s">
        <v>50</v>
      </c>
      <c r="G35" s="73" t="s">
        <v>50</v>
      </c>
      <c r="H35" s="73" t="s">
        <v>50</v>
      </c>
      <c r="I35" s="70" t="s">
        <v>50</v>
      </c>
      <c r="J35" s="19">
        <v>92</v>
      </c>
      <c r="K35" s="19"/>
      <c r="L35" s="19"/>
      <c r="M35" s="19"/>
      <c r="N35" s="19"/>
      <c r="O35" s="19"/>
      <c r="P35" s="19"/>
      <c r="Q35" s="14">
        <f t="shared" si="0"/>
        <v>13.142857142857142</v>
      </c>
    </row>
    <row r="36" spans="2:17" x14ac:dyDescent="0.25">
      <c r="B36" s="36">
        <f t="shared" si="1"/>
        <v>28</v>
      </c>
      <c r="C36" s="29" t="s">
        <v>81</v>
      </c>
      <c r="D36" s="72" t="s">
        <v>51</v>
      </c>
      <c r="E36" s="73" t="s">
        <v>51</v>
      </c>
      <c r="F36" s="73" t="s">
        <v>51</v>
      </c>
      <c r="G36" s="73" t="s">
        <v>51</v>
      </c>
      <c r="H36" s="73" t="s">
        <v>51</v>
      </c>
      <c r="I36" s="70" t="s">
        <v>51</v>
      </c>
      <c r="J36" s="19">
        <v>98</v>
      </c>
      <c r="K36" s="19"/>
      <c r="L36" s="19"/>
      <c r="M36" s="19"/>
      <c r="N36" s="19"/>
      <c r="O36" s="19"/>
      <c r="P36" s="19"/>
      <c r="Q36" s="14">
        <f t="shared" si="0"/>
        <v>14</v>
      </c>
    </row>
    <row r="37" spans="2:17" x14ac:dyDescent="0.25">
      <c r="B37" s="36">
        <f t="shared" si="1"/>
        <v>29</v>
      </c>
      <c r="C37" s="29" t="s">
        <v>82</v>
      </c>
      <c r="D37" s="29" t="s">
        <v>52</v>
      </c>
      <c r="E37" s="30"/>
      <c r="F37" s="30"/>
      <c r="G37" s="30"/>
      <c r="H37" s="30"/>
      <c r="I37" s="31"/>
      <c r="J37" s="19">
        <v>95</v>
      </c>
      <c r="K37" s="19"/>
      <c r="L37" s="19"/>
      <c r="M37" s="19"/>
      <c r="N37" s="19"/>
      <c r="O37" s="19"/>
      <c r="P37" s="19"/>
      <c r="Q37" s="14">
        <f t="shared" si="0"/>
        <v>13.571428571428571</v>
      </c>
    </row>
    <row r="38" spans="2:17" x14ac:dyDescent="0.25">
      <c r="B38" s="36">
        <f t="shared" si="1"/>
        <v>30</v>
      </c>
      <c r="C38" s="29" t="s">
        <v>83</v>
      </c>
      <c r="D38" s="81" t="s">
        <v>53</v>
      </c>
      <c r="E38" s="82" t="s">
        <v>53</v>
      </c>
      <c r="F38" s="82" t="s">
        <v>53</v>
      </c>
      <c r="G38" s="82" t="s">
        <v>53</v>
      </c>
      <c r="H38" s="82" t="s">
        <v>53</v>
      </c>
      <c r="I38" s="83" t="s">
        <v>53</v>
      </c>
      <c r="J38" s="19">
        <v>100</v>
      </c>
      <c r="K38" s="19"/>
      <c r="L38" s="19"/>
      <c r="M38" s="19"/>
      <c r="N38" s="19"/>
      <c r="O38" s="19"/>
      <c r="P38" s="19"/>
      <c r="Q38" s="14">
        <f t="shared" si="0"/>
        <v>14.285714285714286</v>
      </c>
    </row>
    <row r="39" spans="2:17" x14ac:dyDescent="0.25">
      <c r="B39" s="18">
        <f t="shared" si="1"/>
        <v>31</v>
      </c>
      <c r="C39" s="29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84"/>
      <c r="E40" s="84"/>
      <c r="F40" s="84"/>
      <c r="G40" s="84"/>
      <c r="H40" s="84"/>
      <c r="I40" s="84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9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22"/>
      <c r="D51" s="64"/>
      <c r="E51" s="65"/>
      <c r="F51" s="65"/>
      <c r="G51" s="65"/>
      <c r="H51" s="65"/>
      <c r="I51" s="76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25">
      <c r="C52" s="50"/>
      <c r="D52" s="50"/>
      <c r="E52" s="17"/>
      <c r="H52" s="77" t="s">
        <v>19</v>
      </c>
      <c r="I52" s="77"/>
      <c r="J52" s="23">
        <f t="shared" ref="J52:P52" si="3">COUNTIF(J9:J51,"&gt;=70")</f>
        <v>30</v>
      </c>
      <c r="K52" s="23">
        <f t="shared" si="3"/>
        <v>0</v>
      </c>
      <c r="L52" s="23">
        <f t="shared" si="3"/>
        <v>0</v>
      </c>
      <c r="M52" s="23">
        <f t="shared" si="3"/>
        <v>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0</v>
      </c>
    </row>
    <row r="53" spans="2:17" x14ac:dyDescent="0.25">
      <c r="C53" s="50"/>
      <c r="D53" s="50"/>
      <c r="E53" s="21"/>
      <c r="H53" s="74" t="s">
        <v>20</v>
      </c>
      <c r="I53" s="74"/>
      <c r="J53" s="24">
        <f t="shared" ref="J53:Q53" si="4">COUNTIF(J9:J51,"&lt;70")</f>
        <v>0</v>
      </c>
      <c r="K53" s="24">
        <f t="shared" si="4"/>
        <v>0</v>
      </c>
      <c r="L53" s="24">
        <f t="shared" si="4"/>
        <v>0</v>
      </c>
      <c r="M53" s="24">
        <f t="shared" si="4"/>
        <v>0</v>
      </c>
      <c r="N53" s="24">
        <f t="shared" si="4"/>
        <v>0</v>
      </c>
      <c r="O53" s="24">
        <f t="shared" si="4"/>
        <v>0</v>
      </c>
      <c r="P53" s="24">
        <f t="shared" si="4"/>
        <v>0</v>
      </c>
      <c r="Q53" s="24">
        <f t="shared" si="4"/>
        <v>43</v>
      </c>
    </row>
    <row r="54" spans="2:17" x14ac:dyDescent="0.25">
      <c r="C54" s="50"/>
      <c r="D54" s="50"/>
      <c r="E54" s="50"/>
      <c r="H54" s="74" t="s">
        <v>21</v>
      </c>
      <c r="I54" s="74"/>
      <c r="J54" s="24">
        <f t="shared" ref="J54:Q54" si="5">COUNT(J9:J51)</f>
        <v>30</v>
      </c>
      <c r="K54" s="24">
        <f t="shared" si="5"/>
        <v>0</v>
      </c>
      <c r="L54" s="24">
        <f t="shared" si="5"/>
        <v>0</v>
      </c>
      <c r="M54" s="24">
        <f t="shared" si="5"/>
        <v>0</v>
      </c>
      <c r="N54" s="24">
        <f t="shared" si="5"/>
        <v>0</v>
      </c>
      <c r="O54" s="24">
        <f t="shared" si="5"/>
        <v>0</v>
      </c>
      <c r="P54" s="24">
        <f t="shared" si="5"/>
        <v>0</v>
      </c>
      <c r="Q54" s="24">
        <f t="shared" si="5"/>
        <v>43</v>
      </c>
    </row>
    <row r="55" spans="2:17" x14ac:dyDescent="0.25">
      <c r="C55" s="50"/>
      <c r="D55" s="50"/>
      <c r="E55" s="17"/>
      <c r="F55" s="12"/>
      <c r="H55" s="75" t="s">
        <v>16</v>
      </c>
      <c r="I55" s="75"/>
      <c r="J55" s="25">
        <f>J52/J54</f>
        <v>1</v>
      </c>
      <c r="K55" s="26" t="e">
        <f t="shared" ref="K55:Q55" si="6">K52/K54</f>
        <v>#DIV/0!</v>
      </c>
      <c r="L55" s="26" t="e">
        <f t="shared" si="6"/>
        <v>#DIV/0!</v>
      </c>
      <c r="M55" s="26" t="e">
        <f t="shared" si="6"/>
        <v>#DIV/0!</v>
      </c>
      <c r="N55" s="26" t="e">
        <f t="shared" si="6"/>
        <v>#DIV/0!</v>
      </c>
      <c r="O55" s="26" t="e">
        <f t="shared" si="6"/>
        <v>#DIV/0!</v>
      </c>
      <c r="P55" s="26" t="e">
        <f t="shared" si="6"/>
        <v>#DIV/0!</v>
      </c>
      <c r="Q55" s="26">
        <f t="shared" si="6"/>
        <v>0</v>
      </c>
    </row>
    <row r="56" spans="2:17" x14ac:dyDescent="0.25">
      <c r="C56" s="50"/>
      <c r="D56" s="50"/>
      <c r="E56" s="17"/>
      <c r="F56" s="12"/>
      <c r="H56" s="75" t="s">
        <v>17</v>
      </c>
      <c r="I56" s="75"/>
      <c r="J56" s="25">
        <f>J53/J54</f>
        <v>0</v>
      </c>
      <c r="K56" s="25" t="e">
        <f t="shared" ref="K56:Q56" si="7">K53/K54</f>
        <v>#DIV/0!</v>
      </c>
      <c r="L56" s="26" t="e">
        <f t="shared" si="7"/>
        <v>#DIV/0!</v>
      </c>
      <c r="M56" s="26" t="e">
        <f t="shared" si="7"/>
        <v>#DIV/0!</v>
      </c>
      <c r="N56" s="26" t="e">
        <f t="shared" si="7"/>
        <v>#DIV/0!</v>
      </c>
      <c r="O56" s="26" t="e">
        <f t="shared" si="7"/>
        <v>#DIV/0!</v>
      </c>
      <c r="P56" s="26" t="e">
        <f t="shared" si="7"/>
        <v>#DIV/0!</v>
      </c>
      <c r="Q56" s="26">
        <f t="shared" si="7"/>
        <v>1</v>
      </c>
    </row>
    <row r="57" spans="2:17" x14ac:dyDescent="0.25">
      <c r="C57" s="50"/>
      <c r="D57" s="50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53"/>
      <c r="K59" s="53"/>
      <c r="L59" s="53"/>
      <c r="M59" s="53"/>
      <c r="N59" s="53"/>
      <c r="O59" s="53"/>
      <c r="P59" s="53"/>
    </row>
    <row r="60" spans="2:17" x14ac:dyDescent="0.25">
      <c r="J60" s="49" t="s">
        <v>18</v>
      </c>
      <c r="K60" s="49"/>
      <c r="L60" s="49"/>
      <c r="M60" s="49"/>
      <c r="N60" s="49"/>
      <c r="O60" s="49"/>
      <c r="P60" s="49"/>
    </row>
  </sheetData>
  <mergeCells count="64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topLeftCell="B40" zoomScaleNormal="100" workbookViewId="0">
      <selection activeCell="V56" sqref="V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4" t="s">
        <v>163</v>
      </c>
      <c r="E4" s="54"/>
      <c r="F4" s="54"/>
      <c r="G4" s="54"/>
      <c r="I4" t="s">
        <v>1</v>
      </c>
      <c r="J4" s="58" t="s">
        <v>162</v>
      </c>
      <c r="K4" s="58"/>
      <c r="M4" t="s">
        <v>2</v>
      </c>
      <c r="N4" s="59">
        <v>45082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116</v>
      </c>
      <c r="E6" s="58"/>
      <c r="F6" s="58"/>
      <c r="G6" s="58"/>
      <c r="I6" s="69" t="s">
        <v>22</v>
      </c>
      <c r="J6" s="69"/>
      <c r="K6" s="51" t="s">
        <v>84</v>
      </c>
      <c r="L6" s="51"/>
      <c r="M6" s="51"/>
      <c r="N6" s="51"/>
      <c r="O6" s="51"/>
      <c r="P6" s="51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88" t="s">
        <v>5</v>
      </c>
      <c r="E8" s="89"/>
      <c r="F8" s="89"/>
      <c r="G8" s="89"/>
      <c r="H8" s="89"/>
      <c r="I8" s="9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207</v>
      </c>
      <c r="D9" s="91" t="s">
        <v>173</v>
      </c>
      <c r="E9" s="92"/>
      <c r="F9" s="92"/>
      <c r="G9" s="92"/>
      <c r="H9" s="92"/>
      <c r="I9" s="93"/>
      <c r="J9" s="45">
        <v>100</v>
      </c>
      <c r="K9" s="45"/>
      <c r="L9" s="45"/>
      <c r="M9" s="19"/>
      <c r="N9" s="19"/>
      <c r="O9" s="19"/>
      <c r="P9" s="19"/>
      <c r="Q9" s="14">
        <f>SUM(J9:P9)/7</f>
        <v>14.285714285714286</v>
      </c>
    </row>
    <row r="10" spans="2:18" x14ac:dyDescent="0.25">
      <c r="B10" s="18">
        <f>B9+1</f>
        <v>2</v>
      </c>
      <c r="C10" s="44" t="s">
        <v>208</v>
      </c>
      <c r="D10" s="85" t="s">
        <v>174</v>
      </c>
      <c r="E10" s="86"/>
      <c r="F10" s="86"/>
      <c r="G10" s="86"/>
      <c r="H10" s="86"/>
      <c r="I10" s="87"/>
      <c r="J10" s="45">
        <v>100</v>
      </c>
      <c r="K10" s="45"/>
      <c r="L10" s="45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44" t="s">
        <v>209</v>
      </c>
      <c r="D11" s="85" t="s">
        <v>175</v>
      </c>
      <c r="E11" s="86"/>
      <c r="F11" s="86"/>
      <c r="G11" s="86"/>
      <c r="H11" s="86"/>
      <c r="I11" s="87"/>
      <c r="J11" s="45">
        <v>100</v>
      </c>
      <c r="K11" s="45"/>
      <c r="L11" s="45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44" t="s">
        <v>210</v>
      </c>
      <c r="D12" s="85" t="s">
        <v>176</v>
      </c>
      <c r="E12" s="86"/>
      <c r="F12" s="86"/>
      <c r="G12" s="86"/>
      <c r="H12" s="86"/>
      <c r="I12" s="87"/>
      <c r="J12" s="45">
        <v>100</v>
      </c>
      <c r="K12" s="45"/>
      <c r="L12" s="45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44" t="s">
        <v>218</v>
      </c>
      <c r="D13" s="85" t="s">
        <v>177</v>
      </c>
      <c r="E13" s="86"/>
      <c r="F13" s="86"/>
      <c r="G13" s="86"/>
      <c r="H13" s="86"/>
      <c r="I13" s="87"/>
      <c r="J13" s="45">
        <v>100</v>
      </c>
      <c r="K13" s="45"/>
      <c r="L13" s="45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44" t="s">
        <v>236</v>
      </c>
      <c r="D14" s="85" t="s">
        <v>178</v>
      </c>
      <c r="E14" s="86"/>
      <c r="F14" s="86"/>
      <c r="G14" s="86"/>
      <c r="H14" s="86"/>
      <c r="I14" s="87"/>
      <c r="J14" s="45">
        <v>100</v>
      </c>
      <c r="K14" s="45"/>
      <c r="L14" s="45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44" t="s">
        <v>219</v>
      </c>
      <c r="D15" s="85" t="s">
        <v>179</v>
      </c>
      <c r="E15" s="86"/>
      <c r="F15" s="86"/>
      <c r="G15" s="86"/>
      <c r="H15" s="86"/>
      <c r="I15" s="87"/>
      <c r="J15" s="45">
        <v>100</v>
      </c>
      <c r="K15" s="45"/>
      <c r="L15" s="45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18">
        <f t="shared" si="1"/>
        <v>8</v>
      </c>
      <c r="C16" s="44" t="s">
        <v>236</v>
      </c>
      <c r="D16" s="85" t="s">
        <v>180</v>
      </c>
      <c r="E16" s="86"/>
      <c r="F16" s="86"/>
      <c r="G16" s="86"/>
      <c r="H16" s="86"/>
      <c r="I16" s="87"/>
      <c r="J16" s="45">
        <v>100</v>
      </c>
      <c r="K16" s="45"/>
      <c r="L16" s="45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18">
        <f t="shared" si="1"/>
        <v>9</v>
      </c>
      <c r="C17" s="44" t="s">
        <v>237</v>
      </c>
      <c r="D17" s="85" t="s">
        <v>181</v>
      </c>
      <c r="E17" s="86"/>
      <c r="F17" s="86"/>
      <c r="G17" s="86"/>
      <c r="H17" s="86"/>
      <c r="I17" s="87"/>
      <c r="J17" s="45">
        <v>100</v>
      </c>
      <c r="K17" s="45"/>
      <c r="L17" s="45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18">
        <f t="shared" si="1"/>
        <v>10</v>
      </c>
      <c r="C18" s="44" t="s">
        <v>210</v>
      </c>
      <c r="D18" s="85" t="s">
        <v>182</v>
      </c>
      <c r="E18" s="86"/>
      <c r="F18" s="86"/>
      <c r="G18" s="86"/>
      <c r="H18" s="86"/>
      <c r="I18" s="87"/>
      <c r="J18" s="45">
        <v>100</v>
      </c>
      <c r="K18" s="45"/>
      <c r="L18" s="45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44" t="s">
        <v>211</v>
      </c>
      <c r="D19" s="85" t="s">
        <v>183</v>
      </c>
      <c r="E19" s="86"/>
      <c r="F19" s="86"/>
      <c r="G19" s="86"/>
      <c r="H19" s="86"/>
      <c r="I19" s="87"/>
      <c r="J19" s="45">
        <v>100</v>
      </c>
      <c r="K19" s="45"/>
      <c r="L19" s="45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18">
        <f t="shared" si="1"/>
        <v>12</v>
      </c>
      <c r="C20" s="44" t="s">
        <v>212</v>
      </c>
      <c r="D20" s="85" t="s">
        <v>184</v>
      </c>
      <c r="E20" s="86"/>
      <c r="F20" s="86"/>
      <c r="G20" s="86"/>
      <c r="H20" s="86"/>
      <c r="I20" s="87"/>
      <c r="J20" s="45">
        <v>100</v>
      </c>
      <c r="K20" s="45"/>
      <c r="L20" s="45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44" t="s">
        <v>213</v>
      </c>
      <c r="D21" s="85" t="s">
        <v>185</v>
      </c>
      <c r="E21" s="86"/>
      <c r="F21" s="86"/>
      <c r="G21" s="86"/>
      <c r="H21" s="86"/>
      <c r="I21" s="87"/>
      <c r="J21" s="45">
        <v>100</v>
      </c>
      <c r="K21" s="45"/>
      <c r="L21" s="45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44" t="s">
        <v>214</v>
      </c>
      <c r="D22" s="85" t="s">
        <v>128</v>
      </c>
      <c r="E22" s="86"/>
      <c r="F22" s="86"/>
      <c r="G22" s="86"/>
      <c r="H22" s="86"/>
      <c r="I22" s="87"/>
      <c r="J22" s="45">
        <v>100</v>
      </c>
      <c r="K22" s="45"/>
      <c r="L22" s="45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44" t="s">
        <v>215</v>
      </c>
      <c r="D23" s="85" t="s">
        <v>186</v>
      </c>
      <c r="E23" s="86"/>
      <c r="F23" s="86"/>
      <c r="G23" s="86"/>
      <c r="H23" s="86"/>
      <c r="I23" s="87"/>
      <c r="J23" s="45">
        <v>100</v>
      </c>
      <c r="K23" s="45"/>
      <c r="L23" s="45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44" t="s">
        <v>216</v>
      </c>
      <c r="D24" s="85" t="s">
        <v>187</v>
      </c>
      <c r="E24" s="86"/>
      <c r="F24" s="86"/>
      <c r="G24" s="86"/>
      <c r="H24" s="86"/>
      <c r="I24" s="87"/>
      <c r="J24" s="45">
        <v>100</v>
      </c>
      <c r="K24" s="45"/>
      <c r="L24" s="45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44" t="s">
        <v>217</v>
      </c>
      <c r="D25" s="85" t="s">
        <v>188</v>
      </c>
      <c r="E25" s="86"/>
      <c r="F25" s="86"/>
      <c r="G25" s="86"/>
      <c r="H25" s="86"/>
      <c r="I25" s="87"/>
      <c r="J25" s="45">
        <v>100</v>
      </c>
      <c r="K25" s="45"/>
      <c r="L25" s="45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44" t="s">
        <v>218</v>
      </c>
      <c r="D26" s="85" t="s">
        <v>189</v>
      </c>
      <c r="E26" s="86"/>
      <c r="F26" s="86"/>
      <c r="G26" s="86"/>
      <c r="H26" s="86"/>
      <c r="I26" s="87"/>
      <c r="J26" s="45">
        <v>100</v>
      </c>
      <c r="K26" s="45"/>
      <c r="L26" s="45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44" t="s">
        <v>219</v>
      </c>
      <c r="D27" s="85" t="s">
        <v>190</v>
      </c>
      <c r="E27" s="86"/>
      <c r="F27" s="86"/>
      <c r="G27" s="86"/>
      <c r="H27" s="86"/>
      <c r="I27" s="87"/>
      <c r="J27" s="45">
        <v>100</v>
      </c>
      <c r="K27" s="45"/>
      <c r="L27" s="45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44" t="s">
        <v>220</v>
      </c>
      <c r="D28" s="85" t="s">
        <v>191</v>
      </c>
      <c r="E28" s="86"/>
      <c r="F28" s="86"/>
      <c r="G28" s="86"/>
      <c r="H28" s="86"/>
      <c r="I28" s="87"/>
      <c r="J28" s="45">
        <v>100</v>
      </c>
      <c r="K28" s="45"/>
      <c r="L28" s="45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44" t="s">
        <v>221</v>
      </c>
      <c r="D29" s="85" t="s">
        <v>192</v>
      </c>
      <c r="E29" s="86"/>
      <c r="F29" s="86"/>
      <c r="G29" s="86"/>
      <c r="H29" s="86"/>
      <c r="I29" s="87"/>
      <c r="J29" s="45">
        <v>100</v>
      </c>
      <c r="K29" s="45"/>
      <c r="L29" s="45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44" t="s">
        <v>222</v>
      </c>
      <c r="D30" s="85" t="s">
        <v>193</v>
      </c>
      <c r="E30" s="86"/>
      <c r="F30" s="86"/>
      <c r="G30" s="86"/>
      <c r="H30" s="86"/>
      <c r="I30" s="87"/>
      <c r="J30" s="45">
        <v>100</v>
      </c>
      <c r="K30" s="45"/>
      <c r="L30" s="45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44" t="s">
        <v>223</v>
      </c>
      <c r="D31" s="85" t="s">
        <v>194</v>
      </c>
      <c r="E31" s="86"/>
      <c r="F31" s="86"/>
      <c r="G31" s="86"/>
      <c r="H31" s="86"/>
      <c r="I31" s="87"/>
      <c r="J31" s="45">
        <v>100</v>
      </c>
      <c r="K31" s="45"/>
      <c r="L31" s="45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44" t="s">
        <v>224</v>
      </c>
      <c r="D32" s="85" t="s">
        <v>195</v>
      </c>
      <c r="E32" s="86"/>
      <c r="F32" s="86"/>
      <c r="G32" s="86"/>
      <c r="H32" s="86"/>
      <c r="I32" s="87"/>
      <c r="J32" s="45">
        <v>100</v>
      </c>
      <c r="K32" s="45"/>
      <c r="L32" s="45"/>
      <c r="M32" s="19"/>
      <c r="N32" s="19"/>
      <c r="O32" s="19"/>
      <c r="P32" s="19"/>
      <c r="Q32" s="14">
        <f t="shared" si="0"/>
        <v>14.285714285714286</v>
      </c>
    </row>
    <row r="33" spans="2:20" x14ac:dyDescent="0.25">
      <c r="B33" s="18">
        <f t="shared" si="1"/>
        <v>25</v>
      </c>
      <c r="C33" s="44" t="s">
        <v>225</v>
      </c>
      <c r="D33" s="85" t="s">
        <v>196</v>
      </c>
      <c r="E33" s="86"/>
      <c r="F33" s="86"/>
      <c r="G33" s="86"/>
      <c r="H33" s="86"/>
      <c r="I33" s="87"/>
      <c r="J33" s="45">
        <v>100</v>
      </c>
      <c r="K33" s="45"/>
      <c r="L33" s="45"/>
      <c r="M33" s="19"/>
      <c r="N33" s="19"/>
      <c r="O33" s="19"/>
      <c r="P33" s="19"/>
      <c r="Q33" s="14">
        <f t="shared" si="0"/>
        <v>14.285714285714286</v>
      </c>
    </row>
    <row r="34" spans="2:20" x14ac:dyDescent="0.25">
      <c r="B34" s="18">
        <f t="shared" si="1"/>
        <v>26</v>
      </c>
      <c r="C34" s="44" t="s">
        <v>235</v>
      </c>
      <c r="D34" s="85" t="s">
        <v>197</v>
      </c>
      <c r="E34" s="86"/>
      <c r="F34" s="86"/>
      <c r="G34" s="86"/>
      <c r="H34" s="86"/>
      <c r="I34" s="87"/>
      <c r="J34" s="45">
        <v>100</v>
      </c>
      <c r="K34" s="45"/>
      <c r="L34" s="45"/>
      <c r="M34" s="19"/>
      <c r="N34" s="19"/>
      <c r="O34" s="19"/>
      <c r="P34" s="19"/>
      <c r="Q34" s="14">
        <f t="shared" si="0"/>
        <v>14.285714285714286</v>
      </c>
      <c r="T34">
        <v>9</v>
      </c>
    </row>
    <row r="35" spans="2:20" x14ac:dyDescent="0.25">
      <c r="B35" s="18">
        <f t="shared" si="1"/>
        <v>27</v>
      </c>
      <c r="C35" s="44" t="s">
        <v>234</v>
      </c>
      <c r="D35" s="85" t="s">
        <v>198</v>
      </c>
      <c r="E35" s="86"/>
      <c r="F35" s="86"/>
      <c r="G35" s="86"/>
      <c r="H35" s="86"/>
      <c r="I35" s="87"/>
      <c r="J35" s="45">
        <v>100</v>
      </c>
      <c r="K35" s="45"/>
      <c r="L35" s="45"/>
      <c r="M35" s="19"/>
      <c r="N35" s="19"/>
      <c r="O35" s="19"/>
      <c r="P35" s="19"/>
      <c r="Q35" s="14">
        <f t="shared" si="0"/>
        <v>14.285714285714286</v>
      </c>
    </row>
    <row r="36" spans="2:20" x14ac:dyDescent="0.25">
      <c r="B36" s="18">
        <f t="shared" si="1"/>
        <v>28</v>
      </c>
      <c r="C36" s="44" t="s">
        <v>233</v>
      </c>
      <c r="D36" s="85" t="s">
        <v>199</v>
      </c>
      <c r="E36" s="86"/>
      <c r="F36" s="86"/>
      <c r="G36" s="86"/>
      <c r="H36" s="86"/>
      <c r="I36" s="87"/>
      <c r="J36" s="45">
        <v>100</v>
      </c>
      <c r="K36" s="45"/>
      <c r="L36" s="45"/>
      <c r="M36" s="19"/>
      <c r="N36" s="19"/>
      <c r="O36" s="19"/>
      <c r="P36" s="19"/>
      <c r="Q36" s="14">
        <f t="shared" si="0"/>
        <v>14.285714285714286</v>
      </c>
    </row>
    <row r="37" spans="2:20" x14ac:dyDescent="0.25">
      <c r="B37" s="18">
        <f t="shared" si="1"/>
        <v>29</v>
      </c>
      <c r="C37" s="44" t="s">
        <v>232</v>
      </c>
      <c r="D37" s="85" t="s">
        <v>200</v>
      </c>
      <c r="E37" s="86"/>
      <c r="F37" s="86"/>
      <c r="G37" s="86"/>
      <c r="H37" s="86"/>
      <c r="I37" s="87"/>
      <c r="J37" s="45">
        <v>100</v>
      </c>
      <c r="K37" s="45"/>
      <c r="L37" s="45"/>
      <c r="M37" s="19"/>
      <c r="N37" s="19"/>
      <c r="O37" s="19"/>
      <c r="P37" s="19"/>
      <c r="Q37" s="14">
        <f t="shared" si="0"/>
        <v>14.285714285714286</v>
      </c>
    </row>
    <row r="38" spans="2:20" x14ac:dyDescent="0.25">
      <c r="B38" s="18">
        <f t="shared" si="1"/>
        <v>30</v>
      </c>
      <c r="C38" s="44" t="s">
        <v>231</v>
      </c>
      <c r="D38" s="85" t="s">
        <v>201</v>
      </c>
      <c r="E38" s="86"/>
      <c r="F38" s="86"/>
      <c r="G38" s="86"/>
      <c r="H38" s="86"/>
      <c r="I38" s="87"/>
      <c r="J38" s="45">
        <v>100</v>
      </c>
      <c r="K38" s="45"/>
      <c r="L38" s="45"/>
      <c r="M38" s="19"/>
      <c r="N38" s="19"/>
      <c r="O38" s="19"/>
      <c r="P38" s="19"/>
      <c r="Q38" s="14">
        <f t="shared" si="0"/>
        <v>14.285714285714286</v>
      </c>
    </row>
    <row r="39" spans="2:20" x14ac:dyDescent="0.25">
      <c r="B39" s="18">
        <f t="shared" si="1"/>
        <v>31</v>
      </c>
      <c r="C39" s="44" t="s">
        <v>230</v>
      </c>
      <c r="D39" s="85" t="s">
        <v>202</v>
      </c>
      <c r="E39" s="86"/>
      <c r="F39" s="86"/>
      <c r="G39" s="86"/>
      <c r="H39" s="86"/>
      <c r="I39" s="87"/>
      <c r="J39" s="45">
        <v>100</v>
      </c>
      <c r="K39" s="45"/>
      <c r="L39" s="45"/>
      <c r="M39" s="19"/>
      <c r="N39" s="19"/>
      <c r="O39" s="19"/>
      <c r="P39" s="19"/>
      <c r="Q39" s="14">
        <f t="shared" si="0"/>
        <v>14.285714285714286</v>
      </c>
    </row>
    <row r="40" spans="2:20" x14ac:dyDescent="0.25">
      <c r="B40" s="18">
        <f t="shared" si="1"/>
        <v>32</v>
      </c>
      <c r="C40" s="44" t="s">
        <v>229</v>
      </c>
      <c r="D40" s="85" t="s">
        <v>203</v>
      </c>
      <c r="E40" s="86"/>
      <c r="F40" s="86"/>
      <c r="G40" s="86"/>
      <c r="H40" s="86"/>
      <c r="I40" s="87"/>
      <c r="J40" s="45">
        <v>100</v>
      </c>
      <c r="K40" s="45"/>
      <c r="L40" s="45"/>
      <c r="M40" s="19"/>
      <c r="N40" s="19"/>
      <c r="O40" s="19"/>
      <c r="P40" s="19"/>
      <c r="Q40" s="14">
        <f t="shared" si="0"/>
        <v>14.285714285714286</v>
      </c>
    </row>
    <row r="41" spans="2:20" ht="15.75" thickBot="1" x14ac:dyDescent="0.3">
      <c r="B41" s="18">
        <f t="shared" si="1"/>
        <v>33</v>
      </c>
      <c r="C41" s="44" t="s">
        <v>228</v>
      </c>
      <c r="D41" s="97" t="s">
        <v>204</v>
      </c>
      <c r="E41" s="98"/>
      <c r="F41" s="98"/>
      <c r="G41" s="98"/>
      <c r="H41" s="98"/>
      <c r="I41" s="99"/>
      <c r="J41" s="45">
        <v>100</v>
      </c>
      <c r="K41" s="45"/>
      <c r="L41" s="45"/>
      <c r="M41" s="19"/>
      <c r="N41" s="19"/>
      <c r="O41" s="19"/>
      <c r="P41" s="19"/>
      <c r="Q41" s="14">
        <f t="shared" si="0"/>
        <v>14.285714285714286</v>
      </c>
    </row>
    <row r="42" spans="2:20" x14ac:dyDescent="0.25">
      <c r="B42" s="18">
        <f t="shared" si="1"/>
        <v>34</v>
      </c>
      <c r="C42" s="44" t="s">
        <v>227</v>
      </c>
      <c r="D42" s="78" t="s">
        <v>205</v>
      </c>
      <c r="E42" s="79"/>
      <c r="F42" s="79"/>
      <c r="G42" s="79"/>
      <c r="H42" s="79"/>
      <c r="I42" s="80"/>
      <c r="J42" s="19">
        <v>100</v>
      </c>
      <c r="K42" s="19"/>
      <c r="L42" s="19"/>
      <c r="M42" s="19"/>
      <c r="N42" s="19"/>
      <c r="O42" s="19"/>
      <c r="P42" s="19"/>
      <c r="Q42" s="14">
        <f t="shared" si="0"/>
        <v>14.285714285714286</v>
      </c>
    </row>
    <row r="43" spans="2:20" x14ac:dyDescent="0.25">
      <c r="B43" s="18">
        <f t="shared" si="1"/>
        <v>35</v>
      </c>
      <c r="C43" s="44" t="s">
        <v>226</v>
      </c>
      <c r="D43" s="72" t="s">
        <v>206</v>
      </c>
      <c r="E43" s="73"/>
      <c r="F43" s="73"/>
      <c r="G43" s="73"/>
      <c r="H43" s="73"/>
      <c r="I43" s="70"/>
      <c r="J43" s="19">
        <v>100</v>
      </c>
      <c r="K43" s="19"/>
      <c r="L43" s="19"/>
      <c r="M43" s="19"/>
      <c r="N43" s="19"/>
      <c r="O43" s="19"/>
      <c r="P43" s="19"/>
      <c r="Q43" s="14">
        <f t="shared" si="0"/>
        <v>14.285714285714286</v>
      </c>
    </row>
    <row r="44" spans="2:20" x14ac:dyDescent="0.25">
      <c r="B44" s="18">
        <f t="shared" si="1"/>
        <v>36</v>
      </c>
      <c r="C44" s="18"/>
      <c r="D44" s="94"/>
      <c r="E44" s="95"/>
      <c r="F44" s="95"/>
      <c r="G44" s="95"/>
      <c r="H44" s="95"/>
      <c r="I44" s="9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94"/>
      <c r="E45" s="95"/>
      <c r="F45" s="95"/>
      <c r="G45" s="95"/>
      <c r="H45" s="95"/>
      <c r="I45" s="9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94"/>
      <c r="E46" s="95"/>
      <c r="F46" s="95"/>
      <c r="G46" s="95"/>
      <c r="H46" s="95"/>
      <c r="I46" s="9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94"/>
      <c r="E47" s="95"/>
      <c r="F47" s="95"/>
      <c r="G47" s="95"/>
      <c r="H47" s="95"/>
      <c r="I47" s="9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94"/>
      <c r="E48" s="95"/>
      <c r="F48" s="95"/>
      <c r="G48" s="95"/>
      <c r="H48" s="95"/>
      <c r="I48" s="9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94"/>
      <c r="E49" s="95"/>
      <c r="F49" s="95"/>
      <c r="G49" s="95"/>
      <c r="H49" s="95"/>
      <c r="I49" s="9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94"/>
      <c r="E50" s="95"/>
      <c r="F50" s="95"/>
      <c r="G50" s="95"/>
      <c r="H50" s="95"/>
      <c r="I50" s="9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94"/>
      <c r="E51" s="95"/>
      <c r="F51" s="95"/>
      <c r="G51" s="95"/>
      <c r="H51" s="95"/>
      <c r="I51" s="9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94"/>
      <c r="E52" s="95"/>
      <c r="F52" s="95"/>
      <c r="G52" s="95"/>
      <c r="H52" s="95"/>
      <c r="I52" s="9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4"/>
      <c r="E53" s="65"/>
      <c r="F53" s="65"/>
      <c r="G53" s="65"/>
      <c r="H53" s="65"/>
      <c r="I53" s="7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50"/>
      <c r="D54" s="50"/>
      <c r="E54" s="17"/>
      <c r="H54" s="100" t="s">
        <v>19</v>
      </c>
      <c r="I54" s="101"/>
      <c r="J54" s="23">
        <f>COUNTIF(J9:J53,"&gt;=70")</f>
        <v>35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50"/>
      <c r="D55" s="50"/>
      <c r="E55" s="21"/>
      <c r="H55" s="100" t="s">
        <v>20</v>
      </c>
      <c r="I55" s="101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50"/>
      <c r="D56" s="50"/>
      <c r="E56" s="50"/>
      <c r="H56" s="100" t="s">
        <v>21</v>
      </c>
      <c r="I56" s="101"/>
      <c r="J56" s="24">
        <f>COUNT(J9:J53)</f>
        <v>35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50"/>
      <c r="D57" s="50"/>
      <c r="E57" s="17"/>
      <c r="F57" s="12"/>
      <c r="H57" s="102" t="s">
        <v>16</v>
      </c>
      <c r="I57" s="103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50"/>
      <c r="D58" s="50"/>
      <c r="E58" s="17"/>
      <c r="F58" s="12"/>
      <c r="H58" s="102" t="s">
        <v>17</v>
      </c>
      <c r="I58" s="103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50"/>
      <c r="D59" s="5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2023-10-10T18:20:39Z</dcterms:modified>
</cp:coreProperties>
</file>