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msung\Documents\GESTION DEL CURSO SEPT 2023 ENE 2024\REPORTE PARCIAL Y FINAL\"/>
    </mc:Choice>
  </mc:AlternateContent>
  <bookViews>
    <workbookView xWindow="0" yWindow="0" windowWidth="19200" windowHeight="7755" activeTab="3"/>
  </bookViews>
  <sheets>
    <sheet name="MATERIA 1" sheetId="1" r:id="rId1"/>
    <sheet name="MATERIA 2" sheetId="3" r:id="rId2"/>
    <sheet name="MATERIA 3" sheetId="4" r:id="rId3"/>
    <sheet name="MATERIA 4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5" l="1"/>
  <c r="Q11" i="5"/>
  <c r="Q12" i="5"/>
  <c r="Q13" i="5"/>
  <c r="Q9" i="5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9" i="4"/>
  <c r="Q10" i="3"/>
  <c r="Q11" i="3"/>
  <c r="Q12" i="3"/>
  <c r="Q13" i="3"/>
  <c r="Q14" i="3"/>
  <c r="Q15" i="3"/>
  <c r="Q9" i="3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9" i="1"/>
  <c r="P56" i="5" l="1"/>
  <c r="O56" i="5"/>
  <c r="N56" i="5"/>
  <c r="M56" i="5"/>
  <c r="L56" i="5"/>
  <c r="K56" i="5"/>
  <c r="J56" i="5"/>
  <c r="P55" i="5"/>
  <c r="O55" i="5"/>
  <c r="N55" i="5"/>
  <c r="M55" i="5"/>
  <c r="L55" i="5"/>
  <c r="K55" i="5"/>
  <c r="J55" i="5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M58" i="5" l="1"/>
  <c r="O58" i="5"/>
  <c r="M58" i="3"/>
  <c r="O58" i="3"/>
  <c r="K58" i="5"/>
  <c r="Q56" i="3"/>
  <c r="K58" i="3"/>
  <c r="L58" i="4"/>
  <c r="N58" i="4"/>
  <c r="P58" i="4"/>
  <c r="P58" i="3"/>
  <c r="N58" i="3"/>
  <c r="L58" i="3"/>
  <c r="O58" i="4"/>
  <c r="M58" i="4"/>
  <c r="K58" i="4"/>
  <c r="Q56" i="5"/>
  <c r="P58" i="5"/>
  <c r="N58" i="5"/>
  <c r="L58" i="5"/>
  <c r="J58" i="5"/>
  <c r="Q56" i="4"/>
  <c r="J58" i="3"/>
  <c r="Q54" i="5"/>
  <c r="Q55" i="5"/>
  <c r="J58" i="4"/>
  <c r="Q54" i="4"/>
  <c r="Q55" i="4"/>
  <c r="Q54" i="3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3" l="1"/>
  <c r="Q57" i="4"/>
  <c r="Q57" i="5"/>
  <c r="Q58" i="5"/>
  <c r="Q58" i="4"/>
  <c r="Q49" i="1"/>
  <c r="Q50" i="1"/>
  <c r="Q51" i="1"/>
  <c r="Q52" i="1"/>
  <c r="Q39" i="1" l="1"/>
  <c r="Q40" i="1"/>
  <c r="Q41" i="1"/>
  <c r="Q42" i="1"/>
  <c r="Q43" i="1"/>
  <c r="Q44" i="1"/>
  <c r="Q45" i="1"/>
  <c r="Q46" i="1"/>
  <c r="Q47" i="1"/>
  <c r="Q48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<sst xmlns="http://schemas.openxmlformats.org/spreadsheetml/2006/main" count="268" uniqueCount="183">
  <si>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</si>
  <si>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</si>
  <si>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</si>
  <si>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</si>
  <si>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</si>
  <si>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</si>
  <si>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</si>
  <si>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</si>
  <si>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</si>
  <si>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</si>
  <si>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</si>
  <si>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</si>
  <si>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</si>
  <si>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</si>
  <si>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</si>
  <si>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</si>
  <si>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</si>
  <si>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</si>
  <si>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</si>
  <si>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</si>
  <si>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</si>
  <si>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</si>
  <si>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</si>
  <si>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</si>
  <si>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CARVAJAL LOPEZ ANGELA ELIZABETH</t>
  </si>
  <si>
    <t>GARCIA ESPINOZA YOSELIN MELINA</t>
  </si>
  <si>
    <t>TEOBAL ESCRIBANO JONATHAN DE JESUS</t>
  </si>
  <si>
    <t>MCA. LUCILA MARÍN SANTOS</t>
  </si>
  <si>
    <t>TEORIA GENERAL DE LA ADMINISTRACION</t>
  </si>
  <si>
    <t>105 B</t>
  </si>
  <si>
    <t>SEPTIEMBRE 2023 - ENERO 2024</t>
  </si>
  <si>
    <t>COBIX RUIZ CARLOS IGNACIO</t>
  </si>
  <si>
    <t>IXTEPAN BELLI CARLOS DANIEL</t>
  </si>
  <si>
    <t>ARANDA MALAGA KARLA</t>
  </si>
  <si>
    <t>VICENTE ALVARADO JUAN CARLOS</t>
  </si>
  <si>
    <t>NEGRETE CONTRERAS SANTIAGO</t>
  </si>
  <si>
    <t>TEMICH SALAZAR PAULA</t>
  </si>
  <si>
    <t>PUCHETA HERNANDEZ BRISA DEL ROCIO</t>
  </si>
  <si>
    <t>ESCRIBANO ATAXCA FAUSTO ADAN</t>
  </si>
  <si>
    <t>XOLO ANTELE LOURDES</t>
  </si>
  <si>
    <t>CAMPECHANO TOGA LESLY DENIS</t>
  </si>
  <si>
    <t>MILLAN RUIZ KEVIN DE JESUS</t>
  </si>
  <si>
    <t>DOMINGEZ ARRES TITO</t>
  </si>
  <si>
    <t>LANDA MENDOZA BRITZY DAYLIN</t>
  </si>
  <si>
    <t>BUSTAMANTE REYES ARIANNA</t>
  </si>
  <si>
    <t>MARCIAL ARRES ALYN GUADALUPE</t>
  </si>
  <si>
    <t>BELLI VELASCO JAZMIN</t>
  </si>
  <si>
    <t>CANSINO BELLI JONATHAN</t>
  </si>
  <si>
    <t>POLITO BUSTAMANTE JASMIN</t>
  </si>
  <si>
    <t>MALAGA GALEANA ANA ELIZABETH</t>
  </si>
  <si>
    <t>CRUZ LAZARO MISAEL</t>
  </si>
  <si>
    <t>LOPEZ FELIPE SANDRA PAOLA</t>
  </si>
  <si>
    <t>RODAS FLORES LUIS CARLOS</t>
  </si>
  <si>
    <t>TALLER DE INVESTIGACION I</t>
  </si>
  <si>
    <t>605 A</t>
  </si>
  <si>
    <t>SEBA POLITO ITZEL</t>
  </si>
  <si>
    <t>MORALES HERNANDEZ ALEJANDRA</t>
  </si>
  <si>
    <t>BAXIN TOTO ITZANAMI</t>
  </si>
  <si>
    <t>MIROS HERRERA ADELINE</t>
  </si>
  <si>
    <t>ZETINA AVILA JULIO CESAR</t>
  </si>
  <si>
    <t>MENDOZA HERNANDEZ ARLET</t>
  </si>
  <si>
    <t>PROCESOS DE DIRECCION</t>
  </si>
  <si>
    <t>705 B</t>
  </si>
  <si>
    <t>705 A</t>
  </si>
  <si>
    <t>LOPEZ MUÑOZ IVANDRO</t>
  </si>
  <si>
    <t>PEREZ CHIGUIL DAVID DE JESUS</t>
  </si>
  <si>
    <t>PONCE ALVARADO MARIA DEL CARMEN</t>
  </si>
  <si>
    <t>BAXIN XOLO EMMANUEL</t>
  </si>
  <si>
    <t>TEPACH ARRES MARIA GUADALUPE</t>
  </si>
  <si>
    <t xml:space="preserve">XOLO BAXIN YURI DIANA </t>
  </si>
  <si>
    <t>VELASCO CHIMA YURIDIA</t>
  </si>
  <si>
    <t>PUCHETA MIROS MAYRA GUADALUPE</t>
  </si>
  <si>
    <t>QUINTO TOME MARISOL DE JESUS</t>
  </si>
  <si>
    <t>PAEZ SANTOS YOLIVEY</t>
  </si>
  <si>
    <t>SANCHEZ HERNANDEZ URIEL DEL ANGEL</t>
  </si>
  <si>
    <t>ESCRIBANO RODRIGUEZ EDGAR OMAR</t>
  </si>
  <si>
    <t>TURRENT HERNANDEZ LILIANA DEL CARMEN</t>
  </si>
  <si>
    <t>SINTA GONZALEZ AEELEN INES</t>
  </si>
  <si>
    <t>PEREZ USCANGA MARIELLA YAMILLET</t>
  </si>
  <si>
    <t>DOMINGUEZ CAMPECHANO ELIZABETH</t>
  </si>
  <si>
    <t>CHONTAL PELAYO VICTOR MANUEL</t>
  </si>
  <si>
    <t>GRACIA MARTINEZ GUSTAVO RODOLFO</t>
  </si>
  <si>
    <t>CHAPOL ORTIZ ARIADNA PAOLA</t>
  </si>
  <si>
    <t>MARTINEZ NIEVES MICHELLE ADRIANA</t>
  </si>
  <si>
    <t>CANELA OLIVER ALEXANDRA</t>
  </si>
  <si>
    <t>DOMINGUEZ PROMOTOR CORAL</t>
  </si>
  <si>
    <t>XOLO CUAZOZON SAMUEL ISAI</t>
  </si>
  <si>
    <t>RODRIGUEZ XALATE SANDRA ITZEL</t>
  </si>
  <si>
    <t>VILLEGAS COBAXIN MARIA JOSE</t>
  </si>
  <si>
    <t>XALATE MENDOZA MARIA FERNANDA</t>
  </si>
  <si>
    <t>AVILA ARREA STEFANY ANDREA</t>
  </si>
  <si>
    <t>PEREZ MARTINEZ JOALY LIZBETH</t>
  </si>
  <si>
    <t>SINTA TEMICH GABRIELA</t>
  </si>
  <si>
    <t>ROQUE NAVARRETE DAYSEE GUADALUPE</t>
  </si>
  <si>
    <t>SERRANO SALAZAR ANDREA</t>
  </si>
  <si>
    <t>TORRES PIÑA LUISA ARTURINA</t>
  </si>
  <si>
    <t>FARIAS POUCHOULEN SAHIAN</t>
  </si>
  <si>
    <t>ACUA RAMIREZ TRISTAN ANDER</t>
  </si>
  <si>
    <t>CAMPOS CATEMAXCA MARIO ANTONIO</t>
  </si>
  <si>
    <t>CAIXBA VILLEGAS MERCEDES</t>
  </si>
  <si>
    <t>MACHUCHO MIL LUIS DAVID</t>
  </si>
  <si>
    <t>DOMINGUEZ PUCHETA MANUEL DE JESUS</t>
  </si>
  <si>
    <t>MORENO AGUILAR MARIA FERNANDA</t>
  </si>
  <si>
    <t>MARTINEZ CAGAL SAYURY</t>
  </si>
  <si>
    <t>211U0015</t>
  </si>
  <si>
    <t>211U0004</t>
  </si>
  <si>
    <t>201U0147</t>
  </si>
  <si>
    <t>201U0452</t>
  </si>
  <si>
    <t>191U0687</t>
  </si>
  <si>
    <t>201U0247</t>
  </si>
  <si>
    <t>211U0017</t>
  </si>
  <si>
    <t>201U0129</t>
  </si>
  <si>
    <t>201U0419</t>
  </si>
  <si>
    <t>201U0133</t>
  </si>
  <si>
    <t>191U0212</t>
  </si>
  <si>
    <t>201U0478</t>
  </si>
  <si>
    <t>201U0134</t>
  </si>
  <si>
    <t>201U0135</t>
  </si>
  <si>
    <t>201U0136</t>
  </si>
  <si>
    <t>201U0138</t>
  </si>
  <si>
    <t>201U0139</t>
  </si>
  <si>
    <t>191U0230</t>
  </si>
  <si>
    <t>201U0143</t>
  </si>
  <si>
    <t>201U0146</t>
  </si>
  <si>
    <t>201U0431</t>
  </si>
  <si>
    <t>201U0149</t>
  </si>
  <si>
    <t>201U0150</t>
  </si>
  <si>
    <t>201U0153</t>
  </si>
  <si>
    <t>201U0154</t>
  </si>
  <si>
    <t>201U0155</t>
  </si>
  <si>
    <t>201U0156</t>
  </si>
  <si>
    <t>210U0158</t>
  </si>
  <si>
    <t>201U0516</t>
  </si>
  <si>
    <t>201U0491</t>
  </si>
  <si>
    <t>201U0159</t>
  </si>
  <si>
    <t>201U0161</t>
  </si>
  <si>
    <t>201U0518</t>
  </si>
  <si>
    <t>201U0163</t>
  </si>
  <si>
    <t>201U0164</t>
  </si>
  <si>
    <t>201U0165</t>
  </si>
  <si>
    <t>201U0318</t>
  </si>
  <si>
    <t>201U0166</t>
  </si>
  <si>
    <t>201U0167</t>
  </si>
  <si>
    <t>201U0132</t>
  </si>
  <si>
    <t>181U0266</t>
  </si>
  <si>
    <t>201U0148</t>
  </si>
  <si>
    <t>201U0458</t>
  </si>
  <si>
    <t>191U0278</t>
  </si>
  <si>
    <t>231U0182</t>
  </si>
  <si>
    <t>231U0184</t>
  </si>
  <si>
    <t>231U0185</t>
  </si>
  <si>
    <t>231U0614</t>
  </si>
  <si>
    <t>231U0613</t>
  </si>
  <si>
    <t>231U0627</t>
  </si>
  <si>
    <t>231U0609</t>
  </si>
  <si>
    <t>231U0193</t>
  </si>
  <si>
    <t>231U0196</t>
  </si>
  <si>
    <t>231U0610</t>
  </si>
  <si>
    <t>231U0198</t>
  </si>
  <si>
    <t>231U0199</t>
  </si>
  <si>
    <t>231U0203</t>
  </si>
  <si>
    <t>231U0589</t>
  </si>
  <si>
    <t>231U0206</t>
  </si>
  <si>
    <t>231U0694</t>
  </si>
  <si>
    <t>231U0207</t>
  </si>
  <si>
    <t>231U0209</t>
  </si>
  <si>
    <t>MARTINEZ LOEZA MARISSA</t>
  </si>
  <si>
    <t>231U0211</t>
  </si>
  <si>
    <t>231U0214</t>
  </si>
  <si>
    <t>231U0652</t>
  </si>
  <si>
    <t>231U0217</t>
  </si>
  <si>
    <t>231U0220</t>
  </si>
  <si>
    <t>231U0231</t>
  </si>
  <si>
    <t>231U0227</t>
  </si>
  <si>
    <t>231U0230</t>
  </si>
  <si>
    <t>231U0698</t>
  </si>
  <si>
    <t>TOTO TOTO JANNETH DEL ROSARIO</t>
  </si>
  <si>
    <t>231U0233</t>
  </si>
  <si>
    <t>231U0235</t>
  </si>
  <si>
    <t>ZEA CRUZ JOSHUA MARIANO</t>
  </si>
  <si>
    <t>231U0204</t>
  </si>
  <si>
    <t>N/A</t>
  </si>
  <si>
    <t>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</si>
</sst>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/>
    <xf numFmtId="0" fontId="0" fillId="2" borderId="2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Fill="1" applyBorder="1" applyAlignment="1"/>
    <xf numFmtId="0" fontId="4" fillId="0" borderId="2" xfId="0" applyFont="1" applyBorder="1" applyAlignme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2"/>
  <sheetViews>
    <sheetView topLeftCell="A18" zoomScaleNormal="100" workbookViewId="0">
      <selection activeCell="J38" sqref="J3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1.42578125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1"/>
      <c r="R3" s="1"/>
    </row>
    <row r="4" spans="2:18" x14ac:dyDescent="0.25">
      <c r="C4" t="s">
        <v>0</v>
      </c>
      <c r="D4" s="56" t="s">
        <v>28</v>
      </c>
      <c r="E4" s="56"/>
      <c r="F4" s="56"/>
      <c r="G4" s="56"/>
      <c r="I4" t="s">
        <v>1</v>
      </c>
      <c r="J4" s="45" t="s">
        <v>29</v>
      </c>
      <c r="K4" s="45"/>
      <c r="M4" t="s">
        <v>2</v>
      </c>
      <c r="N4" s="46">
        <v>45259</v>
      </c>
      <c r="O4" s="4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5" t="s">
        <v>30</v>
      </c>
      <c r="E6" s="45"/>
      <c r="F6" s="45"/>
      <c r="G6" s="45"/>
      <c r="I6" s="49" t="s">
        <v>22</v>
      </c>
      <c r="J6" s="49"/>
      <c r="K6" s="50" t="s">
        <v>27</v>
      </c>
      <c r="L6" s="50"/>
      <c r="M6" s="50"/>
      <c r="N6" s="50"/>
      <c r="O6" s="50"/>
      <c r="P6" s="5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7">
        <v>1</v>
      </c>
      <c r="C9" s="7" t="s">
        <v>148</v>
      </c>
      <c r="D9" s="43" t="s">
        <v>33</v>
      </c>
      <c r="E9" s="43"/>
      <c r="F9" s="43"/>
      <c r="G9" s="43"/>
      <c r="H9" s="43"/>
      <c r="I9" s="43"/>
      <c r="J9" s="4">
        <v>100</v>
      </c>
      <c r="K9" s="4">
        <v>100</v>
      </c>
      <c r="L9" s="5">
        <v>100</v>
      </c>
      <c r="M9" s="5">
        <v>100</v>
      </c>
      <c r="N9" s="5">
        <v>0</v>
      </c>
      <c r="O9" s="5">
        <v>0</v>
      </c>
      <c r="P9" s="5">
        <v>0</v>
      </c>
      <c r="Q9" s="14">
        <f>SUM(J9:P9)/4</f>
        <v>100</v>
      </c>
    </row>
    <row r="10" spans="2:18" x14ac:dyDescent="0.25">
      <c r="B10" s="7">
        <f>B9+1</f>
        <v>2</v>
      </c>
      <c r="C10" s="7" t="s">
        <v>149</v>
      </c>
      <c r="D10" s="43" t="s">
        <v>46</v>
      </c>
      <c r="E10" s="43"/>
      <c r="F10" s="43"/>
      <c r="G10" s="43"/>
      <c r="H10" s="43"/>
      <c r="I10" s="43"/>
      <c r="J10" s="4">
        <v>100</v>
      </c>
      <c r="K10" s="33">
        <v>100</v>
      </c>
      <c r="L10" s="5">
        <v>100</v>
      </c>
      <c r="M10" s="5">
        <v>100</v>
      </c>
      <c r="N10" s="5">
        <v>0</v>
      </c>
      <c r="O10" s="5">
        <v>0</v>
      </c>
      <c r="P10" s="5">
        <v>0</v>
      </c>
      <c r="Q10" s="14">
        <f t="shared" ref="Q10:Q38" si="0">SUM(J10:P10)/4</f>
        <v>100</v>
      </c>
    </row>
    <row r="11" spans="2:18" x14ac:dyDescent="0.25">
      <c r="B11" s="7">
        <f t="shared" ref="B11:B53" si="1">B10+1</f>
        <v>3</v>
      </c>
      <c r="C11" s="7" t="s">
        <v>150</v>
      </c>
      <c r="D11" s="43" t="s">
        <v>44</v>
      </c>
      <c r="E11" s="43"/>
      <c r="F11" s="43"/>
      <c r="G11" s="43"/>
      <c r="H11" s="43"/>
      <c r="I11" s="43"/>
      <c r="J11" s="4">
        <v>100</v>
      </c>
      <c r="K11" s="33">
        <v>100</v>
      </c>
      <c r="L11" s="5">
        <v>100</v>
      </c>
      <c r="M11" s="5">
        <v>100</v>
      </c>
      <c r="N11" s="5">
        <v>0</v>
      </c>
      <c r="O11" s="5">
        <v>0</v>
      </c>
      <c r="P11" s="5">
        <v>0</v>
      </c>
      <c r="Q11" s="14">
        <f t="shared" si="0"/>
        <v>100</v>
      </c>
    </row>
    <row r="12" spans="2:18" x14ac:dyDescent="0.25">
      <c r="B12" s="7">
        <f t="shared" si="1"/>
        <v>4</v>
      </c>
      <c r="C12" s="7" t="s">
        <v>151</v>
      </c>
      <c r="D12" s="42" t="s">
        <v>99</v>
      </c>
      <c r="E12" s="42"/>
      <c r="F12" s="42"/>
      <c r="G12" s="42"/>
      <c r="H12" s="42"/>
      <c r="I12" s="42"/>
      <c r="J12" s="4">
        <v>100</v>
      </c>
      <c r="K12" s="33">
        <v>100</v>
      </c>
      <c r="L12" s="5">
        <v>100</v>
      </c>
      <c r="M12" s="5">
        <v>100</v>
      </c>
      <c r="N12" s="5">
        <v>0</v>
      </c>
      <c r="O12" s="5">
        <v>0</v>
      </c>
      <c r="P12" s="5">
        <v>0</v>
      </c>
      <c r="Q12" s="14">
        <f t="shared" si="0"/>
        <v>100</v>
      </c>
    </row>
    <row r="13" spans="2:18" x14ac:dyDescent="0.25">
      <c r="B13" s="7">
        <f t="shared" si="1"/>
        <v>5</v>
      </c>
      <c r="C13" s="7" t="s">
        <v>152</v>
      </c>
      <c r="D13" s="43" t="s">
        <v>40</v>
      </c>
      <c r="E13" s="43"/>
      <c r="F13" s="43"/>
      <c r="G13" s="43"/>
      <c r="H13" s="43"/>
      <c r="I13" s="43"/>
      <c r="J13" s="4">
        <v>100</v>
      </c>
      <c r="K13" s="33">
        <v>100</v>
      </c>
      <c r="L13" s="5">
        <v>100</v>
      </c>
      <c r="M13" s="5">
        <v>100</v>
      </c>
      <c r="N13" s="5">
        <v>0</v>
      </c>
      <c r="O13" s="5">
        <v>0</v>
      </c>
      <c r="P13" s="5">
        <v>0</v>
      </c>
      <c r="Q13" s="14">
        <f t="shared" si="0"/>
        <v>100</v>
      </c>
    </row>
    <row r="14" spans="2:18" x14ac:dyDescent="0.25">
      <c r="B14" s="7">
        <f t="shared" si="1"/>
        <v>6</v>
      </c>
      <c r="C14" s="7" t="s">
        <v>153</v>
      </c>
      <c r="D14" s="42" t="s">
        <v>98</v>
      </c>
      <c r="E14" s="42"/>
      <c r="F14" s="42"/>
      <c r="G14" s="42"/>
      <c r="H14" s="42"/>
      <c r="I14" s="42"/>
      <c r="J14" s="35">
        <v>70</v>
      </c>
      <c r="K14" s="33">
        <v>100</v>
      </c>
      <c r="L14" s="5">
        <v>100</v>
      </c>
      <c r="M14" s="5">
        <v>100</v>
      </c>
      <c r="N14" s="5">
        <v>0</v>
      </c>
      <c r="O14" s="5">
        <v>0</v>
      </c>
      <c r="P14" s="5">
        <v>0</v>
      </c>
      <c r="Q14" s="14">
        <f t="shared" si="0"/>
        <v>92.5</v>
      </c>
    </row>
    <row r="15" spans="2:18" x14ac:dyDescent="0.25">
      <c r="B15" s="7">
        <f t="shared" si="1"/>
        <v>7</v>
      </c>
      <c r="C15" s="7" t="s">
        <v>154</v>
      </c>
      <c r="D15" s="43" t="s">
        <v>47</v>
      </c>
      <c r="E15" s="43"/>
      <c r="F15" s="43"/>
      <c r="G15" s="43"/>
      <c r="H15" s="43"/>
      <c r="I15" s="43"/>
      <c r="J15" s="4">
        <v>100</v>
      </c>
      <c r="K15" s="33">
        <v>100</v>
      </c>
      <c r="L15" s="5">
        <v>100</v>
      </c>
      <c r="M15" s="5">
        <v>100</v>
      </c>
      <c r="N15" s="5">
        <v>0</v>
      </c>
      <c r="O15" s="5">
        <v>0</v>
      </c>
      <c r="P15" s="5">
        <v>0</v>
      </c>
      <c r="Q15" s="14">
        <f t="shared" si="0"/>
        <v>100</v>
      </c>
    </row>
    <row r="16" spans="2:18" x14ac:dyDescent="0.25">
      <c r="B16" s="7">
        <f t="shared" si="1"/>
        <v>8</v>
      </c>
      <c r="C16" s="7" t="s">
        <v>155</v>
      </c>
      <c r="D16" s="43" t="s">
        <v>31</v>
      </c>
      <c r="E16" s="43"/>
      <c r="F16" s="43"/>
      <c r="G16" s="43"/>
      <c r="H16" s="43"/>
      <c r="I16" s="43"/>
      <c r="J16" s="4">
        <v>100</v>
      </c>
      <c r="K16" s="33">
        <v>100</v>
      </c>
      <c r="L16" s="5">
        <v>100</v>
      </c>
      <c r="M16" s="5">
        <v>100</v>
      </c>
      <c r="N16" s="5">
        <v>0</v>
      </c>
      <c r="O16" s="5">
        <v>0</v>
      </c>
      <c r="P16" s="5">
        <v>0</v>
      </c>
      <c r="Q16" s="14">
        <f t="shared" si="0"/>
        <v>100</v>
      </c>
    </row>
    <row r="17" spans="1:17" x14ac:dyDescent="0.25">
      <c r="B17" s="7">
        <f t="shared" si="1"/>
        <v>9</v>
      </c>
      <c r="C17" s="7" t="s">
        <v>156</v>
      </c>
      <c r="D17" s="43" t="s">
        <v>50</v>
      </c>
      <c r="E17" s="43"/>
      <c r="F17" s="43"/>
      <c r="G17" s="43"/>
      <c r="H17" s="43"/>
      <c r="I17" s="43"/>
      <c r="J17" s="4">
        <v>100</v>
      </c>
      <c r="K17" s="33">
        <v>100</v>
      </c>
      <c r="L17" s="5">
        <v>100</v>
      </c>
      <c r="M17" s="5">
        <v>100</v>
      </c>
      <c r="N17" s="5">
        <v>0</v>
      </c>
      <c r="O17" s="5">
        <v>0</v>
      </c>
      <c r="P17" s="5">
        <v>0</v>
      </c>
      <c r="Q17" s="14">
        <f t="shared" si="0"/>
        <v>100</v>
      </c>
    </row>
    <row r="18" spans="1:17" x14ac:dyDescent="0.25">
      <c r="B18" s="7">
        <f t="shared" si="1"/>
        <v>10</v>
      </c>
      <c r="C18" s="7" t="s">
        <v>157</v>
      </c>
      <c r="D18" s="43" t="s">
        <v>42</v>
      </c>
      <c r="E18" s="43"/>
      <c r="F18" s="43"/>
      <c r="G18" s="43"/>
      <c r="H18" s="43"/>
      <c r="I18" s="43"/>
      <c r="J18" s="4">
        <v>100</v>
      </c>
      <c r="K18" s="33">
        <v>100</v>
      </c>
      <c r="L18" s="5">
        <v>100</v>
      </c>
      <c r="M18" s="5">
        <v>100</v>
      </c>
      <c r="N18" s="5">
        <v>0</v>
      </c>
      <c r="O18" s="5">
        <v>0</v>
      </c>
      <c r="P18" s="5">
        <v>0</v>
      </c>
      <c r="Q18" s="14">
        <f t="shared" si="0"/>
        <v>100</v>
      </c>
    </row>
    <row r="19" spans="1:17" x14ac:dyDescent="0.25">
      <c r="B19" s="7">
        <f t="shared" si="1"/>
        <v>11</v>
      </c>
      <c r="C19" s="7" t="s">
        <v>158</v>
      </c>
      <c r="D19" s="43" t="s">
        <v>101</v>
      </c>
      <c r="E19" s="43"/>
      <c r="F19" s="43"/>
      <c r="G19" s="43"/>
      <c r="H19" s="43"/>
      <c r="I19" s="43"/>
      <c r="J19" s="4">
        <v>100</v>
      </c>
      <c r="K19" s="33">
        <v>100</v>
      </c>
      <c r="L19" s="35">
        <v>0</v>
      </c>
      <c r="M19" s="35">
        <v>0</v>
      </c>
      <c r="N19" s="5">
        <v>0</v>
      </c>
      <c r="O19" s="5">
        <v>0</v>
      </c>
      <c r="P19" s="5">
        <v>0</v>
      </c>
      <c r="Q19" s="14">
        <f t="shared" si="0"/>
        <v>50</v>
      </c>
    </row>
    <row r="20" spans="1:17" x14ac:dyDescent="0.25">
      <c r="B20" s="7">
        <f t="shared" si="1"/>
        <v>12</v>
      </c>
      <c r="C20" s="7" t="s">
        <v>159</v>
      </c>
      <c r="D20" s="43" t="s">
        <v>38</v>
      </c>
      <c r="E20" s="43"/>
      <c r="F20" s="43"/>
      <c r="G20" s="43"/>
      <c r="H20" s="43"/>
      <c r="I20" s="43"/>
      <c r="J20" s="4">
        <v>100</v>
      </c>
      <c r="K20" s="33">
        <v>100</v>
      </c>
      <c r="L20" s="5">
        <v>100</v>
      </c>
      <c r="M20" s="5">
        <v>100</v>
      </c>
      <c r="N20" s="5">
        <v>0</v>
      </c>
      <c r="O20" s="5">
        <v>0</v>
      </c>
      <c r="P20" s="5">
        <v>0</v>
      </c>
      <c r="Q20" s="14">
        <f t="shared" si="0"/>
        <v>100</v>
      </c>
    </row>
    <row r="21" spans="1:17" x14ac:dyDescent="0.25">
      <c r="B21" s="7">
        <f t="shared" si="1"/>
        <v>13</v>
      </c>
      <c r="C21" s="7" t="s">
        <v>160</v>
      </c>
      <c r="D21" s="43" t="s">
        <v>32</v>
      </c>
      <c r="E21" s="43"/>
      <c r="F21" s="43"/>
      <c r="G21" s="43"/>
      <c r="H21" s="43"/>
      <c r="I21" s="43"/>
      <c r="J21" s="4">
        <v>100</v>
      </c>
      <c r="K21" s="33">
        <v>100</v>
      </c>
      <c r="L21" s="5">
        <v>100</v>
      </c>
      <c r="M21" s="5">
        <v>100</v>
      </c>
      <c r="N21" s="5">
        <v>0</v>
      </c>
      <c r="O21" s="5">
        <v>0</v>
      </c>
      <c r="P21" s="5">
        <v>0</v>
      </c>
      <c r="Q21" s="14">
        <f t="shared" si="0"/>
        <v>100</v>
      </c>
    </row>
    <row r="22" spans="1:17" x14ac:dyDescent="0.25">
      <c r="B22" s="7">
        <f t="shared" si="1"/>
        <v>14</v>
      </c>
      <c r="C22" s="7" t="s">
        <v>161</v>
      </c>
      <c r="D22" s="43" t="s">
        <v>43</v>
      </c>
      <c r="E22" s="43"/>
      <c r="F22" s="43"/>
      <c r="G22" s="43"/>
      <c r="H22" s="43"/>
      <c r="I22" s="43"/>
      <c r="J22" s="4">
        <v>100</v>
      </c>
      <c r="K22" s="33">
        <v>100</v>
      </c>
      <c r="L22" s="5">
        <v>100</v>
      </c>
      <c r="M22" s="5">
        <v>100</v>
      </c>
      <c r="N22" s="5">
        <v>0</v>
      </c>
      <c r="O22" s="5">
        <v>0</v>
      </c>
      <c r="P22" s="5">
        <v>0</v>
      </c>
      <c r="Q22" s="14">
        <f t="shared" si="0"/>
        <v>100</v>
      </c>
    </row>
    <row r="23" spans="1:17" x14ac:dyDescent="0.25">
      <c r="B23" s="7">
        <f t="shared" si="1"/>
        <v>15</v>
      </c>
      <c r="C23" s="7" t="s">
        <v>162</v>
      </c>
      <c r="D23" s="43" t="s">
        <v>51</v>
      </c>
      <c r="E23" s="43"/>
      <c r="F23" s="43"/>
      <c r="G23" s="43"/>
      <c r="H23" s="43"/>
      <c r="I23" s="43"/>
      <c r="J23" s="4">
        <v>100</v>
      </c>
      <c r="K23" s="33">
        <v>100</v>
      </c>
      <c r="L23" s="5">
        <v>100</v>
      </c>
      <c r="M23" s="5">
        <v>100</v>
      </c>
      <c r="N23" s="5">
        <v>0</v>
      </c>
      <c r="O23" s="5">
        <v>0</v>
      </c>
      <c r="P23" s="5">
        <v>0</v>
      </c>
      <c r="Q23" s="14">
        <f t="shared" si="0"/>
        <v>100</v>
      </c>
    </row>
    <row r="24" spans="1:17" x14ac:dyDescent="0.25">
      <c r="B24" s="7">
        <f t="shared" si="1"/>
        <v>16</v>
      </c>
      <c r="C24" s="7" t="s">
        <v>163</v>
      </c>
      <c r="D24" s="42" t="s">
        <v>100</v>
      </c>
      <c r="E24" s="42"/>
      <c r="F24" s="42"/>
      <c r="G24" s="42"/>
      <c r="H24" s="42"/>
      <c r="I24" s="42"/>
      <c r="J24" s="4">
        <v>100</v>
      </c>
      <c r="K24" s="33">
        <v>100</v>
      </c>
      <c r="L24" s="5">
        <v>100</v>
      </c>
      <c r="M24" s="5">
        <v>100</v>
      </c>
      <c r="N24" s="5">
        <v>0</v>
      </c>
      <c r="O24" s="5">
        <v>0</v>
      </c>
      <c r="P24" s="5">
        <v>0</v>
      </c>
      <c r="Q24" s="14">
        <f t="shared" si="0"/>
        <v>100</v>
      </c>
    </row>
    <row r="25" spans="1:17" x14ac:dyDescent="0.25">
      <c r="B25" s="7">
        <f t="shared" si="1"/>
        <v>17</v>
      </c>
      <c r="C25" s="30" t="s">
        <v>164</v>
      </c>
      <c r="D25" s="43" t="s">
        <v>45</v>
      </c>
      <c r="E25" s="43"/>
      <c r="F25" s="43"/>
      <c r="G25" s="43"/>
      <c r="H25" s="43"/>
      <c r="I25" s="43"/>
      <c r="J25" s="4">
        <v>100</v>
      </c>
      <c r="K25" s="33">
        <v>100</v>
      </c>
      <c r="L25" s="5">
        <v>80</v>
      </c>
      <c r="M25" s="5">
        <v>100</v>
      </c>
      <c r="N25" s="5">
        <v>0</v>
      </c>
      <c r="O25" s="5">
        <v>0</v>
      </c>
      <c r="P25" s="5">
        <v>0</v>
      </c>
      <c r="Q25" s="14">
        <f t="shared" si="0"/>
        <v>95</v>
      </c>
    </row>
    <row r="26" spans="1:17" x14ac:dyDescent="0.25">
      <c r="B26" s="7">
        <f t="shared" si="1"/>
        <v>18</v>
      </c>
      <c r="C26" s="7" t="s">
        <v>165</v>
      </c>
      <c r="D26" s="43" t="s">
        <v>166</v>
      </c>
      <c r="E26" s="43"/>
      <c r="F26" s="43"/>
      <c r="G26" s="43"/>
      <c r="H26" s="43"/>
      <c r="I26" s="43"/>
      <c r="J26" s="35" t="s">
        <v>181</v>
      </c>
      <c r="K26" s="35">
        <v>0</v>
      </c>
      <c r="L26" s="35">
        <v>0</v>
      </c>
      <c r="M26" s="35">
        <v>0</v>
      </c>
      <c r="N26" s="5">
        <v>0</v>
      </c>
      <c r="O26" s="5">
        <v>0</v>
      </c>
      <c r="P26" s="5">
        <v>0</v>
      </c>
      <c r="Q26" s="14">
        <f t="shared" si="0"/>
        <v>0</v>
      </c>
    </row>
    <row r="27" spans="1:17" x14ac:dyDescent="0.25">
      <c r="B27" s="7">
        <f t="shared" si="1"/>
        <v>19</v>
      </c>
      <c r="C27" s="7" t="s">
        <v>167</v>
      </c>
      <c r="D27" s="43" t="s">
        <v>41</v>
      </c>
      <c r="E27" s="43"/>
      <c r="F27" s="43"/>
      <c r="G27" s="43"/>
      <c r="H27" s="43"/>
      <c r="I27" s="43"/>
      <c r="J27" s="19">
        <v>100</v>
      </c>
      <c r="K27" s="33">
        <v>100</v>
      </c>
      <c r="L27" s="29">
        <v>100</v>
      </c>
      <c r="M27" s="29">
        <v>100</v>
      </c>
      <c r="N27" s="29">
        <v>0</v>
      </c>
      <c r="O27" s="29">
        <v>0</v>
      </c>
      <c r="P27" s="29">
        <v>0</v>
      </c>
      <c r="Q27" s="14">
        <f t="shared" si="0"/>
        <v>100</v>
      </c>
    </row>
    <row r="28" spans="1:17" x14ac:dyDescent="0.25">
      <c r="B28" s="7">
        <f t="shared" si="1"/>
        <v>20</v>
      </c>
      <c r="C28" s="7" t="s">
        <v>168</v>
      </c>
      <c r="D28" s="43" t="s">
        <v>102</v>
      </c>
      <c r="E28" s="43"/>
      <c r="F28" s="43"/>
      <c r="G28" s="43"/>
      <c r="H28" s="43"/>
      <c r="I28" s="43"/>
      <c r="J28" s="19">
        <v>100</v>
      </c>
      <c r="K28" s="33">
        <v>100</v>
      </c>
      <c r="L28" s="29">
        <v>100</v>
      </c>
      <c r="M28" s="29">
        <v>100</v>
      </c>
      <c r="N28" s="29">
        <v>0</v>
      </c>
      <c r="O28" s="29">
        <v>0</v>
      </c>
      <c r="P28" s="29">
        <v>0</v>
      </c>
      <c r="Q28" s="14">
        <f t="shared" si="0"/>
        <v>100</v>
      </c>
    </row>
    <row r="29" spans="1:17" x14ac:dyDescent="0.25">
      <c r="A29" t="s">
        <v>182</v>
      </c>
      <c r="B29" s="7">
        <f>B28+1</f>
        <v>21</v>
      </c>
      <c r="C29" s="7" t="s">
        <v>169</v>
      </c>
      <c r="D29" s="42" t="s">
        <v>49</v>
      </c>
      <c r="E29" s="42"/>
      <c r="F29" s="42"/>
      <c r="G29" s="42"/>
      <c r="H29" s="42"/>
      <c r="I29" s="42"/>
      <c r="J29" s="36">
        <v>100</v>
      </c>
      <c r="K29" s="33">
        <v>100</v>
      </c>
      <c r="L29" s="29">
        <v>70</v>
      </c>
      <c r="M29" s="29">
        <v>70</v>
      </c>
      <c r="N29" s="29">
        <v>0</v>
      </c>
      <c r="O29" s="29">
        <v>0</v>
      </c>
      <c r="P29" s="29">
        <v>0</v>
      </c>
      <c r="Q29" s="14">
        <f t="shared" si="0"/>
        <v>85</v>
      </c>
    </row>
    <row r="30" spans="1:17" x14ac:dyDescent="0.25">
      <c r="B30" s="7">
        <f t="shared" si="1"/>
        <v>22</v>
      </c>
      <c r="C30" s="32" t="s">
        <v>170</v>
      </c>
      <c r="D30" s="42" t="s">
        <v>35</v>
      </c>
      <c r="E30" s="42"/>
      <c r="F30" s="42"/>
      <c r="G30" s="42"/>
      <c r="H30" s="42"/>
      <c r="I30" s="42"/>
      <c r="J30" s="35" t="s">
        <v>181</v>
      </c>
      <c r="K30" s="35">
        <v>0</v>
      </c>
      <c r="L30" s="35">
        <v>0</v>
      </c>
      <c r="M30" s="35">
        <v>0</v>
      </c>
      <c r="N30" s="29">
        <v>0</v>
      </c>
      <c r="O30" s="29">
        <v>0</v>
      </c>
      <c r="P30" s="29">
        <v>0</v>
      </c>
      <c r="Q30" s="14">
        <f t="shared" si="0"/>
        <v>0</v>
      </c>
    </row>
    <row r="31" spans="1:17" x14ac:dyDescent="0.25">
      <c r="B31" s="7">
        <f t="shared" si="1"/>
        <v>23</v>
      </c>
      <c r="C31" s="7" t="s">
        <v>171</v>
      </c>
      <c r="D31" s="43" t="s">
        <v>48</v>
      </c>
      <c r="E31" s="43"/>
      <c r="F31" s="43"/>
      <c r="G31" s="43"/>
      <c r="H31" s="43"/>
      <c r="I31" s="43"/>
      <c r="J31" s="19">
        <v>100</v>
      </c>
      <c r="K31" s="33">
        <v>100</v>
      </c>
      <c r="L31" s="29">
        <v>100</v>
      </c>
      <c r="M31" s="29">
        <v>100</v>
      </c>
      <c r="N31" s="29">
        <v>0</v>
      </c>
      <c r="O31" s="29">
        <v>0</v>
      </c>
      <c r="P31" s="29">
        <v>0</v>
      </c>
      <c r="Q31" s="14">
        <f t="shared" si="0"/>
        <v>100</v>
      </c>
    </row>
    <row r="32" spans="1:17" x14ac:dyDescent="0.25">
      <c r="B32" s="7">
        <f t="shared" si="1"/>
        <v>24</v>
      </c>
      <c r="C32" s="7" t="s">
        <v>172</v>
      </c>
      <c r="D32" s="43" t="s">
        <v>37</v>
      </c>
      <c r="E32" s="43"/>
      <c r="F32" s="43"/>
      <c r="G32" s="43"/>
      <c r="H32" s="43"/>
      <c r="I32" s="43"/>
      <c r="J32" s="19">
        <v>100</v>
      </c>
      <c r="K32" s="33">
        <v>100</v>
      </c>
      <c r="L32" s="35">
        <v>0</v>
      </c>
      <c r="M32" s="35">
        <v>0</v>
      </c>
      <c r="N32" s="29">
        <v>0</v>
      </c>
      <c r="O32" s="29">
        <v>0</v>
      </c>
      <c r="P32" s="29">
        <v>0</v>
      </c>
      <c r="Q32" s="14">
        <f t="shared" si="0"/>
        <v>50</v>
      </c>
    </row>
    <row r="33" spans="2:17" x14ac:dyDescent="0.25">
      <c r="B33" s="7">
        <f t="shared" si="1"/>
        <v>25</v>
      </c>
      <c r="C33" s="7" t="s">
        <v>173</v>
      </c>
      <c r="D33" s="42" t="s">
        <v>52</v>
      </c>
      <c r="E33" s="42"/>
      <c r="F33" s="42"/>
      <c r="G33" s="42"/>
      <c r="H33" s="42"/>
      <c r="I33" s="42"/>
      <c r="J33" s="19">
        <v>100</v>
      </c>
      <c r="K33" s="33">
        <v>100</v>
      </c>
      <c r="L33" s="29">
        <v>100</v>
      </c>
      <c r="M33" s="29">
        <v>100</v>
      </c>
      <c r="N33" s="29">
        <v>0</v>
      </c>
      <c r="O33" s="29">
        <v>0</v>
      </c>
      <c r="P33" s="29">
        <v>0</v>
      </c>
      <c r="Q33" s="14">
        <f t="shared" si="0"/>
        <v>100</v>
      </c>
    </row>
    <row r="34" spans="2:17" x14ac:dyDescent="0.25">
      <c r="B34" s="7">
        <f t="shared" si="1"/>
        <v>26</v>
      </c>
      <c r="C34" s="7" t="s">
        <v>174</v>
      </c>
      <c r="D34" s="43" t="s">
        <v>36</v>
      </c>
      <c r="E34" s="43"/>
      <c r="F34" s="43"/>
      <c r="G34" s="43"/>
      <c r="H34" s="43"/>
      <c r="I34" s="43"/>
      <c r="J34" s="19">
        <v>100</v>
      </c>
      <c r="K34" s="33">
        <v>100</v>
      </c>
      <c r="L34" s="29">
        <v>100</v>
      </c>
      <c r="M34" s="29">
        <v>100</v>
      </c>
      <c r="N34" s="29">
        <v>0</v>
      </c>
      <c r="O34" s="29">
        <v>0</v>
      </c>
      <c r="P34" s="29">
        <v>0</v>
      </c>
      <c r="Q34" s="14">
        <f t="shared" si="0"/>
        <v>100</v>
      </c>
    </row>
    <row r="35" spans="2:17" x14ac:dyDescent="0.25">
      <c r="B35" s="7">
        <f t="shared" si="1"/>
        <v>27</v>
      </c>
      <c r="C35" s="32" t="s">
        <v>175</v>
      </c>
      <c r="D35" s="42" t="s">
        <v>176</v>
      </c>
      <c r="E35" s="42"/>
      <c r="F35" s="42"/>
      <c r="G35" s="42"/>
      <c r="H35" s="42"/>
      <c r="I35" s="42"/>
      <c r="J35" s="35">
        <v>70</v>
      </c>
      <c r="K35" s="33">
        <v>100</v>
      </c>
      <c r="L35" s="29">
        <v>100</v>
      </c>
      <c r="M35" s="29">
        <v>100</v>
      </c>
      <c r="N35" s="29">
        <v>0</v>
      </c>
      <c r="O35" s="29">
        <v>0</v>
      </c>
      <c r="P35" s="29">
        <v>0</v>
      </c>
      <c r="Q35" s="14">
        <f t="shared" si="0"/>
        <v>92.5</v>
      </c>
    </row>
    <row r="36" spans="2:17" x14ac:dyDescent="0.25">
      <c r="B36" s="7">
        <f t="shared" si="1"/>
        <v>28</v>
      </c>
      <c r="C36" s="7" t="s">
        <v>177</v>
      </c>
      <c r="D36" s="43" t="s">
        <v>34</v>
      </c>
      <c r="E36" s="43"/>
      <c r="F36" s="43"/>
      <c r="G36" s="43"/>
      <c r="H36" s="43"/>
      <c r="I36" s="43"/>
      <c r="J36" s="4">
        <v>100</v>
      </c>
      <c r="K36" s="33">
        <v>100</v>
      </c>
      <c r="L36" s="29">
        <v>100</v>
      </c>
      <c r="M36" s="29">
        <v>100</v>
      </c>
      <c r="N36" s="29">
        <v>0</v>
      </c>
      <c r="O36" s="29">
        <v>0</v>
      </c>
      <c r="P36" s="29">
        <v>0</v>
      </c>
      <c r="Q36" s="14">
        <f t="shared" si="0"/>
        <v>100</v>
      </c>
    </row>
    <row r="37" spans="2:17" x14ac:dyDescent="0.25">
      <c r="B37" s="7">
        <f t="shared" si="1"/>
        <v>29</v>
      </c>
      <c r="C37" s="7" t="s">
        <v>178</v>
      </c>
      <c r="D37" s="43" t="s">
        <v>39</v>
      </c>
      <c r="E37" s="43"/>
      <c r="F37" s="43"/>
      <c r="G37" s="43"/>
      <c r="H37" s="43"/>
      <c r="I37" s="43"/>
      <c r="J37" s="4">
        <v>100</v>
      </c>
      <c r="K37" s="33">
        <v>100</v>
      </c>
      <c r="L37" s="29">
        <v>100</v>
      </c>
      <c r="M37" s="29">
        <v>100</v>
      </c>
      <c r="N37" s="29">
        <v>0</v>
      </c>
      <c r="O37" s="29">
        <v>0</v>
      </c>
      <c r="P37" s="29">
        <v>0</v>
      </c>
      <c r="Q37" s="14">
        <f t="shared" si="0"/>
        <v>100</v>
      </c>
    </row>
    <row r="38" spans="2:17" x14ac:dyDescent="0.25">
      <c r="B38" s="7">
        <f t="shared" si="1"/>
        <v>30</v>
      </c>
      <c r="C38" s="32" t="s">
        <v>180</v>
      </c>
      <c r="D38" s="34" t="s">
        <v>179</v>
      </c>
      <c r="E38" s="34"/>
      <c r="F38" s="34"/>
      <c r="G38" s="34"/>
      <c r="H38" s="34"/>
      <c r="I38" s="34"/>
      <c r="J38" s="35" t="s">
        <v>181</v>
      </c>
      <c r="K38" s="29">
        <v>70</v>
      </c>
      <c r="L38" s="35">
        <v>0</v>
      </c>
      <c r="M38" s="35">
        <v>0</v>
      </c>
      <c r="N38" s="29">
        <v>0</v>
      </c>
      <c r="O38" s="29">
        <v>0</v>
      </c>
      <c r="P38" s="29">
        <v>0</v>
      </c>
      <c r="Q38" s="14">
        <f t="shared" si="0"/>
        <v>17.5</v>
      </c>
    </row>
    <row r="39" spans="2:17" x14ac:dyDescent="0.25">
      <c r="B39" s="7">
        <f t="shared" si="1"/>
        <v>31</v>
      </c>
      <c r="C39" s="7"/>
      <c r="D39" s="43"/>
      <c r="E39" s="43"/>
      <c r="F39" s="43"/>
      <c r="G39" s="43"/>
      <c r="H39" s="43"/>
      <c r="I39" s="43"/>
      <c r="J39" s="4"/>
      <c r="K39" s="29"/>
      <c r="L39" s="29"/>
      <c r="M39" s="29"/>
      <c r="N39" s="29"/>
      <c r="O39" s="29"/>
      <c r="P39" s="29"/>
      <c r="Q39" s="14">
        <f t="shared" ref="Q39:Q48" si="2">SUM(J39:P39)/7</f>
        <v>0</v>
      </c>
    </row>
    <row r="40" spans="2:17" x14ac:dyDescent="0.25">
      <c r="B40" s="7">
        <f t="shared" si="1"/>
        <v>32</v>
      </c>
      <c r="C40" s="7"/>
      <c r="D40" s="43"/>
      <c r="E40" s="43"/>
      <c r="F40" s="43"/>
      <c r="G40" s="43"/>
      <c r="H40" s="43"/>
      <c r="I40" s="43"/>
      <c r="J40" s="4"/>
      <c r="K40" s="29"/>
      <c r="L40" s="29"/>
      <c r="M40" s="29"/>
      <c r="N40" s="29"/>
      <c r="O40" s="29"/>
      <c r="P40" s="29"/>
      <c r="Q40" s="14">
        <f t="shared" si="2"/>
        <v>0</v>
      </c>
    </row>
    <row r="41" spans="2:17" x14ac:dyDescent="0.25">
      <c r="B41" s="7">
        <f t="shared" si="1"/>
        <v>33</v>
      </c>
      <c r="C41" s="7"/>
      <c r="D41" s="43"/>
      <c r="E41" s="43"/>
      <c r="F41" s="43"/>
      <c r="G41" s="43"/>
      <c r="H41" s="43"/>
      <c r="I41" s="43"/>
      <c r="J41" s="4"/>
      <c r="K41" s="29"/>
      <c r="L41" s="29"/>
      <c r="M41" s="29"/>
      <c r="N41" s="29"/>
      <c r="O41" s="29"/>
      <c r="P41" s="29"/>
      <c r="Q41" s="14">
        <f t="shared" si="2"/>
        <v>0</v>
      </c>
    </row>
    <row r="42" spans="2:17" x14ac:dyDescent="0.25">
      <c r="B42" s="7">
        <f t="shared" si="1"/>
        <v>34</v>
      </c>
      <c r="C42" s="7"/>
      <c r="D42" s="43"/>
      <c r="E42" s="43"/>
      <c r="F42" s="43"/>
      <c r="G42" s="43"/>
      <c r="H42" s="43"/>
      <c r="I42" s="43"/>
      <c r="J42" s="4"/>
      <c r="K42" s="29"/>
      <c r="L42" s="29"/>
      <c r="M42" s="29"/>
      <c r="N42" s="29"/>
      <c r="O42" s="29"/>
      <c r="P42" s="29"/>
      <c r="Q42" s="14">
        <f t="shared" si="2"/>
        <v>0</v>
      </c>
    </row>
    <row r="43" spans="2:17" x14ac:dyDescent="0.25">
      <c r="B43" s="7">
        <f t="shared" si="1"/>
        <v>35</v>
      </c>
      <c r="C43" s="7"/>
      <c r="D43" s="43"/>
      <c r="E43" s="43"/>
      <c r="F43" s="43"/>
      <c r="G43" s="43"/>
      <c r="H43" s="43"/>
      <c r="I43" s="43"/>
      <c r="J43" s="4"/>
      <c r="K43" s="29"/>
      <c r="L43" s="29"/>
      <c r="M43" s="29"/>
      <c r="N43" s="29"/>
      <c r="O43" s="29"/>
      <c r="P43" s="29"/>
      <c r="Q43" s="14">
        <f t="shared" si="2"/>
        <v>0</v>
      </c>
    </row>
    <row r="44" spans="2:17" x14ac:dyDescent="0.25">
      <c r="B44" s="7">
        <f t="shared" si="1"/>
        <v>36</v>
      </c>
      <c r="C44" s="7"/>
      <c r="D44" s="43"/>
      <c r="E44" s="43"/>
      <c r="F44" s="43"/>
      <c r="G44" s="43"/>
      <c r="H44" s="43"/>
      <c r="I44" s="43"/>
      <c r="J44" s="4"/>
      <c r="K44" s="29"/>
      <c r="L44" s="29"/>
      <c r="M44" s="29"/>
      <c r="N44" s="29"/>
      <c r="O44" s="29"/>
      <c r="P44" s="29"/>
      <c r="Q44" s="14">
        <f t="shared" si="2"/>
        <v>0</v>
      </c>
    </row>
    <row r="45" spans="2:17" x14ac:dyDescent="0.25">
      <c r="B45" s="7">
        <f t="shared" si="1"/>
        <v>37</v>
      </c>
      <c r="C45" s="28"/>
      <c r="D45" s="43"/>
      <c r="E45" s="43"/>
      <c r="F45" s="43"/>
      <c r="G45" s="43"/>
      <c r="H45" s="43"/>
      <c r="I45" s="43"/>
      <c r="J45" s="4"/>
      <c r="K45" s="29"/>
      <c r="L45" s="29"/>
      <c r="M45" s="29"/>
      <c r="N45" s="29"/>
      <c r="O45" s="29"/>
      <c r="P45" s="29"/>
      <c r="Q45" s="14">
        <f t="shared" si="2"/>
        <v>0</v>
      </c>
    </row>
    <row r="46" spans="2:17" x14ac:dyDescent="0.25">
      <c r="B46" s="7">
        <f t="shared" si="1"/>
        <v>38</v>
      </c>
      <c r="C46" s="28"/>
      <c r="D46" s="43"/>
      <c r="E46" s="43"/>
      <c r="F46" s="43"/>
      <c r="G46" s="43"/>
      <c r="H46" s="43"/>
      <c r="I46" s="43"/>
      <c r="J46" s="4"/>
      <c r="K46" s="29"/>
      <c r="L46" s="29"/>
      <c r="M46" s="29"/>
      <c r="N46" s="29"/>
      <c r="O46" s="29"/>
      <c r="P46" s="29"/>
      <c r="Q46" s="14">
        <f t="shared" si="2"/>
        <v>0</v>
      </c>
    </row>
    <row r="47" spans="2:17" x14ac:dyDescent="0.25">
      <c r="B47" s="7">
        <f t="shared" si="1"/>
        <v>39</v>
      </c>
      <c r="C47" s="9"/>
      <c r="D47" s="38"/>
      <c r="E47" s="38"/>
      <c r="F47" s="38"/>
      <c r="G47" s="38"/>
      <c r="H47" s="38"/>
      <c r="I47" s="38"/>
      <c r="J47" s="4"/>
      <c r="K47" s="4"/>
      <c r="L47" s="4"/>
      <c r="M47" s="4"/>
      <c r="N47" s="4"/>
      <c r="O47" s="4"/>
      <c r="P47" s="4"/>
      <c r="Q47" s="14">
        <f t="shared" si="2"/>
        <v>0</v>
      </c>
    </row>
    <row r="48" spans="2:17" x14ac:dyDescent="0.25">
      <c r="B48" s="7">
        <f t="shared" si="1"/>
        <v>40</v>
      </c>
      <c r="C48" s="9"/>
      <c r="D48" s="38"/>
      <c r="E48" s="38"/>
      <c r="F48" s="38"/>
      <c r="G48" s="38"/>
      <c r="H48" s="38"/>
      <c r="I48" s="38"/>
      <c r="J48" s="4"/>
      <c r="K48" s="4"/>
      <c r="L48" s="4"/>
      <c r="M48" s="4"/>
      <c r="N48" s="4"/>
      <c r="O48" s="4"/>
      <c r="P48" s="4"/>
      <c r="Q48" s="14">
        <f t="shared" si="2"/>
        <v>0</v>
      </c>
    </row>
    <row r="49" spans="2:17" x14ac:dyDescent="0.25">
      <c r="B49" s="8">
        <f t="shared" si="1"/>
        <v>41</v>
      </c>
      <c r="C49" s="9"/>
      <c r="D49" s="38"/>
      <c r="E49" s="38"/>
      <c r="F49" s="38"/>
      <c r="G49" s="38"/>
      <c r="H49" s="38"/>
      <c r="I49" s="38"/>
      <c r="J49" s="5"/>
      <c r="K49" s="5"/>
      <c r="L49" s="5"/>
      <c r="M49" s="5"/>
      <c r="N49" s="5"/>
      <c r="O49" s="5"/>
      <c r="P49" s="5"/>
      <c r="Q49" s="14">
        <f t="shared" ref="Q49:Q53" si="3">SUM(J49:P49)/7</f>
        <v>0</v>
      </c>
    </row>
    <row r="50" spans="2:17" x14ac:dyDescent="0.25">
      <c r="B50" s="8">
        <f t="shared" si="1"/>
        <v>42</v>
      </c>
      <c r="C50" s="9"/>
      <c r="D50" s="38"/>
      <c r="E50" s="38"/>
      <c r="F50" s="38"/>
      <c r="G50" s="38"/>
      <c r="H50" s="38"/>
      <c r="I50" s="38"/>
      <c r="J50" s="5"/>
      <c r="K50" s="5"/>
      <c r="L50" s="5"/>
      <c r="M50" s="5"/>
      <c r="N50" s="5"/>
      <c r="O50" s="5"/>
      <c r="P50" s="5"/>
      <c r="Q50" s="14">
        <f t="shared" si="3"/>
        <v>0</v>
      </c>
    </row>
    <row r="51" spans="2:17" x14ac:dyDescent="0.25">
      <c r="B51" s="8">
        <f t="shared" si="1"/>
        <v>43</v>
      </c>
      <c r="C51" s="9"/>
      <c r="D51" s="38"/>
      <c r="E51" s="38"/>
      <c r="F51" s="38"/>
      <c r="G51" s="38"/>
      <c r="H51" s="38"/>
      <c r="I51" s="38"/>
      <c r="J51" s="5"/>
      <c r="K51" s="5"/>
      <c r="L51" s="5"/>
      <c r="M51" s="5"/>
      <c r="N51" s="5"/>
      <c r="O51" s="5"/>
      <c r="P51" s="5"/>
      <c r="Q51" s="14">
        <f t="shared" si="3"/>
        <v>0</v>
      </c>
    </row>
    <row r="52" spans="2:17" x14ac:dyDescent="0.25">
      <c r="B52" s="16">
        <f t="shared" si="1"/>
        <v>44</v>
      </c>
      <c r="C52" s="9"/>
      <c r="D52" s="38"/>
      <c r="E52" s="38"/>
      <c r="F52" s="38"/>
      <c r="G52" s="38"/>
      <c r="H52" s="38"/>
      <c r="I52" s="38"/>
      <c r="J52" s="15"/>
      <c r="K52" s="15"/>
      <c r="L52" s="15"/>
      <c r="M52" s="15"/>
      <c r="N52" s="15"/>
      <c r="O52" s="15"/>
      <c r="P52" s="15"/>
      <c r="Q52" s="14">
        <f t="shared" si="3"/>
        <v>0</v>
      </c>
    </row>
    <row r="53" spans="2:17" x14ac:dyDescent="0.25">
      <c r="B53" s="16">
        <f t="shared" si="1"/>
        <v>45</v>
      </c>
      <c r="C53" s="22"/>
      <c r="D53" s="39"/>
      <c r="E53" s="40"/>
      <c r="F53" s="40"/>
      <c r="G53" s="40"/>
      <c r="H53" s="40"/>
      <c r="I53" s="41"/>
      <c r="J53" s="3"/>
      <c r="K53" s="3"/>
      <c r="L53" s="3"/>
      <c r="M53" s="3"/>
      <c r="N53" s="3"/>
      <c r="O53" s="3"/>
      <c r="P53" s="3"/>
      <c r="Q53" s="14">
        <f t="shared" si="3"/>
        <v>0</v>
      </c>
    </row>
    <row r="54" spans="2:17" x14ac:dyDescent="0.25">
      <c r="C54" s="37"/>
      <c r="D54" s="37"/>
      <c r="E54" s="10"/>
      <c r="H54" s="52" t="s">
        <v>19</v>
      </c>
      <c r="I54" s="52"/>
      <c r="J54" s="23">
        <f t="shared" ref="J54:P54" si="4">COUNTIF(J9:J53,"&gt;=70")</f>
        <v>27</v>
      </c>
      <c r="K54" s="23">
        <f t="shared" si="4"/>
        <v>28</v>
      </c>
      <c r="L54" s="23">
        <f t="shared" si="4"/>
        <v>25</v>
      </c>
      <c r="M54" s="23">
        <f t="shared" si="4"/>
        <v>25</v>
      </c>
      <c r="N54" s="23">
        <f t="shared" si="4"/>
        <v>0</v>
      </c>
      <c r="O54" s="23">
        <f t="shared" si="4"/>
        <v>0</v>
      </c>
      <c r="P54" s="23">
        <f t="shared" si="4"/>
        <v>0</v>
      </c>
      <c r="Q54" s="27">
        <f>COUNTIF(Q9:Q48,"&gt;=70")</f>
        <v>25</v>
      </c>
    </row>
    <row r="55" spans="2:17" x14ac:dyDescent="0.25">
      <c r="C55" s="37"/>
      <c r="D55" s="37"/>
      <c r="E55" s="11"/>
      <c r="H55" s="53" t="s">
        <v>20</v>
      </c>
      <c r="I55" s="53"/>
      <c r="J55" s="24">
        <f t="shared" ref="J55:Q55" si="5">COUNTIF(J9:J53,"&lt;70")</f>
        <v>0</v>
      </c>
      <c r="K55" s="24">
        <f t="shared" si="5"/>
        <v>2</v>
      </c>
      <c r="L55" s="24">
        <f t="shared" si="5"/>
        <v>5</v>
      </c>
      <c r="M55" s="24">
        <f t="shared" si="5"/>
        <v>5</v>
      </c>
      <c r="N55" s="24">
        <f t="shared" si="5"/>
        <v>30</v>
      </c>
      <c r="O55" s="24">
        <f t="shared" si="5"/>
        <v>30</v>
      </c>
      <c r="P55" s="24">
        <f t="shared" si="5"/>
        <v>30</v>
      </c>
      <c r="Q55" s="24">
        <f t="shared" si="5"/>
        <v>20</v>
      </c>
    </row>
    <row r="56" spans="2:17" x14ac:dyDescent="0.25">
      <c r="C56" s="37"/>
      <c r="D56" s="37"/>
      <c r="E56" s="37"/>
      <c r="H56" s="53" t="s">
        <v>21</v>
      </c>
      <c r="I56" s="53"/>
      <c r="J56" s="24">
        <f t="shared" ref="J56:Q56" si="6">COUNT(J9:J53)</f>
        <v>27</v>
      </c>
      <c r="K56" s="24">
        <f t="shared" si="6"/>
        <v>30</v>
      </c>
      <c r="L56" s="24">
        <f t="shared" si="6"/>
        <v>30</v>
      </c>
      <c r="M56" s="24">
        <f t="shared" si="6"/>
        <v>30</v>
      </c>
      <c r="N56" s="24">
        <f t="shared" si="6"/>
        <v>30</v>
      </c>
      <c r="O56" s="24">
        <f t="shared" si="6"/>
        <v>30</v>
      </c>
      <c r="P56" s="24">
        <f t="shared" si="6"/>
        <v>30</v>
      </c>
      <c r="Q56" s="24">
        <f t="shared" si="6"/>
        <v>45</v>
      </c>
    </row>
    <row r="57" spans="2:17" x14ac:dyDescent="0.25">
      <c r="C57" s="37"/>
      <c r="D57" s="37"/>
      <c r="E57" s="10"/>
      <c r="F57" s="12"/>
      <c r="H57" s="54" t="s">
        <v>16</v>
      </c>
      <c r="I57" s="54"/>
      <c r="J57" s="25">
        <f>J54/J56</f>
        <v>1</v>
      </c>
      <c r="K57" s="26">
        <f t="shared" ref="K57:Q57" si="7">K54/K56</f>
        <v>0.93333333333333335</v>
      </c>
      <c r="L57" s="26">
        <f t="shared" si="7"/>
        <v>0.83333333333333337</v>
      </c>
      <c r="M57" s="26">
        <f t="shared" si="7"/>
        <v>0.83333333333333337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0.55555555555555558</v>
      </c>
    </row>
    <row r="58" spans="2:17" x14ac:dyDescent="0.25">
      <c r="C58" s="37"/>
      <c r="D58" s="37"/>
      <c r="E58" s="10"/>
      <c r="F58" s="12"/>
      <c r="H58" s="54" t="s">
        <v>17</v>
      </c>
      <c r="I58" s="54"/>
      <c r="J58" s="25">
        <f>J55/J56</f>
        <v>0</v>
      </c>
      <c r="K58" s="25">
        <f t="shared" ref="K58:Q58" si="8">K55/K56</f>
        <v>6.6666666666666666E-2</v>
      </c>
      <c r="L58" s="26">
        <f t="shared" si="8"/>
        <v>0.16666666666666666</v>
      </c>
      <c r="M58" s="26">
        <f t="shared" si="8"/>
        <v>0.16666666666666666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0.44444444444444442</v>
      </c>
    </row>
    <row r="59" spans="2:17" x14ac:dyDescent="0.25">
      <c r="C59" s="37"/>
      <c r="D59" s="37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55"/>
      <c r="K61" s="55"/>
      <c r="L61" s="55"/>
      <c r="M61" s="55"/>
      <c r="N61" s="55"/>
      <c r="O61" s="55"/>
      <c r="P61" s="55"/>
    </row>
    <row r="62" spans="2:17" x14ac:dyDescent="0.25">
      <c r="J62" s="48" t="s">
        <v>18</v>
      </c>
      <c r="K62" s="48"/>
      <c r="L62" s="48"/>
      <c r="M62" s="48"/>
      <c r="N62" s="48"/>
      <c r="O62" s="48"/>
      <c r="P62" s="48"/>
    </row>
  </sheetData>
  <sortState ref="D9:I35">
    <sortCondition ref="D9"/>
  </sortState>
  <mergeCells count="66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9:I39"/>
    <mergeCell ref="D40:I40"/>
    <mergeCell ref="D41:I41"/>
    <mergeCell ref="D42:I42"/>
    <mergeCell ref="D43:I43"/>
    <mergeCell ref="D21:I21"/>
    <mergeCell ref="D31:I31"/>
    <mergeCell ref="D32:I32"/>
    <mergeCell ref="D48:I48"/>
    <mergeCell ref="D33:I33"/>
    <mergeCell ref="D34:I34"/>
    <mergeCell ref="D35:I35"/>
    <mergeCell ref="D36:I36"/>
    <mergeCell ref="D44:I44"/>
    <mergeCell ref="D37:I37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2" zoomScaleNormal="100" workbookViewId="0">
      <selection activeCell="L16" sqref="L1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1.42578125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20"/>
      <c r="R3" s="20"/>
    </row>
    <row r="4" spans="2:18" x14ac:dyDescent="0.25">
      <c r="C4" t="s">
        <v>0</v>
      </c>
      <c r="D4" s="56" t="s">
        <v>53</v>
      </c>
      <c r="E4" s="56"/>
      <c r="F4" s="56"/>
      <c r="G4" s="56"/>
      <c r="I4" t="s">
        <v>1</v>
      </c>
      <c r="J4" s="45" t="s">
        <v>54</v>
      </c>
      <c r="K4" s="45"/>
      <c r="M4" t="s">
        <v>2</v>
      </c>
      <c r="N4" s="46">
        <v>45259</v>
      </c>
      <c r="O4" s="4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5" t="s">
        <v>30</v>
      </c>
      <c r="E6" s="45"/>
      <c r="F6" s="45"/>
      <c r="G6" s="45"/>
      <c r="I6" s="49" t="s">
        <v>22</v>
      </c>
      <c r="J6" s="49"/>
      <c r="K6" s="50" t="s">
        <v>27</v>
      </c>
      <c r="L6" s="50"/>
      <c r="M6" s="50"/>
      <c r="N6" s="50"/>
      <c r="O6" s="50"/>
      <c r="P6" s="5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104</v>
      </c>
      <c r="D9" s="57" t="s">
        <v>57</v>
      </c>
      <c r="E9" s="57"/>
      <c r="F9" s="57"/>
      <c r="G9" s="57"/>
      <c r="H9" s="57"/>
      <c r="I9" s="57"/>
      <c r="J9" s="19">
        <v>100</v>
      </c>
      <c r="K9" s="19">
        <v>80</v>
      </c>
      <c r="L9" s="19">
        <v>80</v>
      </c>
      <c r="M9" s="19">
        <v>0</v>
      </c>
      <c r="N9" s="19">
        <v>0</v>
      </c>
      <c r="O9" s="19">
        <v>0</v>
      </c>
      <c r="P9" s="19">
        <v>0</v>
      </c>
      <c r="Q9" s="14">
        <f>SUM(J9:P9)/3</f>
        <v>86.666666666666671</v>
      </c>
    </row>
    <row r="10" spans="2:18" x14ac:dyDescent="0.25">
      <c r="B10" s="18">
        <f>B9+1</f>
        <v>2</v>
      </c>
      <c r="C10" s="18" t="s">
        <v>105</v>
      </c>
      <c r="D10" s="57" t="s">
        <v>103</v>
      </c>
      <c r="E10" s="57"/>
      <c r="F10" s="57"/>
      <c r="G10" s="57"/>
      <c r="H10" s="57"/>
      <c r="I10" s="57"/>
      <c r="J10" s="19">
        <v>100</v>
      </c>
      <c r="K10" s="33">
        <v>100</v>
      </c>
      <c r="L10" s="19">
        <v>100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15" si="0">SUM(J10:P10)/3</f>
        <v>100</v>
      </c>
    </row>
    <row r="11" spans="2:18" x14ac:dyDescent="0.25">
      <c r="B11" s="18">
        <f t="shared" ref="B11:B53" si="1">B10+1</f>
        <v>3</v>
      </c>
      <c r="C11" s="18" t="s">
        <v>106</v>
      </c>
      <c r="D11" s="57" t="s">
        <v>60</v>
      </c>
      <c r="E11" s="57"/>
      <c r="F11" s="57"/>
      <c r="G11" s="57"/>
      <c r="H11" s="57"/>
      <c r="I11" s="57"/>
      <c r="J11" s="19">
        <v>100</v>
      </c>
      <c r="K11" s="35">
        <v>70</v>
      </c>
      <c r="L11" s="35">
        <v>70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80</v>
      </c>
    </row>
    <row r="12" spans="2:18" x14ac:dyDescent="0.25">
      <c r="B12" s="18">
        <f t="shared" si="1"/>
        <v>4</v>
      </c>
      <c r="C12" s="18" t="s">
        <v>107</v>
      </c>
      <c r="D12" s="57" t="s">
        <v>58</v>
      </c>
      <c r="E12" s="57"/>
      <c r="F12" s="57"/>
      <c r="G12" s="57"/>
      <c r="H12" s="57"/>
      <c r="I12" s="57"/>
      <c r="J12" s="19">
        <v>100</v>
      </c>
      <c r="K12" s="35">
        <v>70</v>
      </c>
      <c r="L12" s="35">
        <v>70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80</v>
      </c>
    </row>
    <row r="13" spans="2:18" x14ac:dyDescent="0.25">
      <c r="B13" s="18">
        <f t="shared" si="1"/>
        <v>5</v>
      </c>
      <c r="C13" s="18" t="s">
        <v>108</v>
      </c>
      <c r="D13" s="57" t="s">
        <v>56</v>
      </c>
      <c r="E13" s="57"/>
      <c r="F13" s="57"/>
      <c r="G13" s="57"/>
      <c r="H13" s="57"/>
      <c r="I13" s="57"/>
      <c r="J13" s="19">
        <v>100</v>
      </c>
      <c r="K13" s="33">
        <v>100</v>
      </c>
      <c r="L13" s="19">
        <v>100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100</v>
      </c>
    </row>
    <row r="14" spans="2:18" x14ac:dyDescent="0.25">
      <c r="B14" s="18">
        <f t="shared" si="1"/>
        <v>6</v>
      </c>
      <c r="C14" s="18" t="s">
        <v>109</v>
      </c>
      <c r="D14" s="57" t="s">
        <v>55</v>
      </c>
      <c r="E14" s="57"/>
      <c r="F14" s="57"/>
      <c r="G14" s="57"/>
      <c r="H14" s="57"/>
      <c r="I14" s="57"/>
      <c r="J14" s="19">
        <v>100</v>
      </c>
      <c r="K14" s="33">
        <v>80</v>
      </c>
      <c r="L14" s="19">
        <v>80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86.666666666666671</v>
      </c>
    </row>
    <row r="15" spans="2:18" x14ac:dyDescent="0.25">
      <c r="B15" s="18">
        <f t="shared" si="1"/>
        <v>7</v>
      </c>
      <c r="C15" s="18" t="s">
        <v>110</v>
      </c>
      <c r="D15" s="57" t="s">
        <v>59</v>
      </c>
      <c r="E15" s="57"/>
      <c r="F15" s="57"/>
      <c r="G15" s="57"/>
      <c r="H15" s="57"/>
      <c r="I15" s="57"/>
      <c r="J15" s="19">
        <v>100</v>
      </c>
      <c r="K15" s="35">
        <v>70</v>
      </c>
      <c r="L15" s="35">
        <v>70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80</v>
      </c>
    </row>
    <row r="16" spans="2:18" x14ac:dyDescent="0.25">
      <c r="B16" s="18">
        <f t="shared" si="1"/>
        <v>8</v>
      </c>
      <c r="C16" s="18"/>
      <c r="D16" s="57"/>
      <c r="E16" s="57"/>
      <c r="F16" s="57"/>
      <c r="G16" s="57"/>
      <c r="H16" s="57"/>
      <c r="I16" s="57"/>
      <c r="J16" s="19"/>
      <c r="K16" s="19"/>
      <c r="L16" s="19"/>
      <c r="M16" s="19"/>
      <c r="N16" s="19"/>
      <c r="O16" s="19"/>
      <c r="P16" s="19"/>
      <c r="Q16" s="14">
        <f t="shared" ref="Q16:Q48" si="2">SUM(J16:P16)/7</f>
        <v>0</v>
      </c>
    </row>
    <row r="17" spans="2:17" x14ac:dyDescent="0.25">
      <c r="B17" s="18">
        <f t="shared" si="1"/>
        <v>9</v>
      </c>
      <c r="C17" s="18"/>
      <c r="D17" s="57"/>
      <c r="E17" s="57"/>
      <c r="F17" s="57"/>
      <c r="G17" s="57"/>
      <c r="H17" s="57"/>
      <c r="I17" s="57"/>
      <c r="J17" s="19"/>
      <c r="K17" s="19"/>
      <c r="L17" s="19"/>
      <c r="M17" s="19"/>
      <c r="N17" s="19"/>
      <c r="O17" s="19"/>
      <c r="P17" s="19"/>
      <c r="Q17" s="14">
        <f t="shared" si="2"/>
        <v>0</v>
      </c>
    </row>
    <row r="18" spans="2:17" x14ac:dyDescent="0.25">
      <c r="B18" s="18">
        <f t="shared" si="1"/>
        <v>10</v>
      </c>
      <c r="C18" s="18"/>
      <c r="D18" s="57"/>
      <c r="E18" s="57"/>
      <c r="F18" s="57"/>
      <c r="G18" s="57"/>
      <c r="H18" s="57"/>
      <c r="I18" s="57"/>
      <c r="J18" s="19"/>
      <c r="K18" s="19"/>
      <c r="L18" s="19"/>
      <c r="M18" s="19"/>
      <c r="N18" s="19"/>
      <c r="O18" s="19"/>
      <c r="P18" s="19"/>
      <c r="Q18" s="14">
        <f t="shared" si="2"/>
        <v>0</v>
      </c>
    </row>
    <row r="19" spans="2:17" x14ac:dyDescent="0.25">
      <c r="B19" s="18">
        <f t="shared" si="1"/>
        <v>11</v>
      </c>
      <c r="C19" s="18"/>
      <c r="D19" s="57"/>
      <c r="E19" s="57"/>
      <c r="F19" s="57"/>
      <c r="G19" s="57"/>
      <c r="H19" s="57"/>
      <c r="I19" s="57"/>
      <c r="J19" s="19"/>
      <c r="K19" s="19"/>
      <c r="L19" s="19"/>
      <c r="M19" s="19"/>
      <c r="N19" s="19"/>
      <c r="O19" s="19"/>
      <c r="P19" s="19"/>
      <c r="Q19" s="14">
        <f t="shared" si="2"/>
        <v>0</v>
      </c>
    </row>
    <row r="20" spans="2:17" x14ac:dyDescent="0.25">
      <c r="B20" s="18">
        <f t="shared" si="1"/>
        <v>12</v>
      </c>
      <c r="C20" s="18"/>
      <c r="D20" s="57"/>
      <c r="E20" s="57"/>
      <c r="F20" s="57"/>
      <c r="G20" s="57"/>
      <c r="H20" s="57"/>
      <c r="I20" s="57"/>
      <c r="J20" s="19"/>
      <c r="K20" s="19"/>
      <c r="L20" s="19"/>
      <c r="M20" s="19"/>
      <c r="N20" s="19"/>
      <c r="O20" s="19"/>
      <c r="P20" s="19"/>
      <c r="Q20" s="14">
        <f t="shared" si="2"/>
        <v>0</v>
      </c>
    </row>
    <row r="21" spans="2:17" x14ac:dyDescent="0.25">
      <c r="B21" s="18">
        <f t="shared" si="1"/>
        <v>13</v>
      </c>
      <c r="C21" s="18"/>
      <c r="D21" s="57"/>
      <c r="E21" s="57"/>
      <c r="F21" s="57"/>
      <c r="G21" s="57"/>
      <c r="H21" s="57"/>
      <c r="I21" s="57"/>
      <c r="J21" s="19"/>
      <c r="K21" s="19"/>
      <c r="L21" s="19"/>
      <c r="M21" s="19"/>
      <c r="N21" s="19"/>
      <c r="O21" s="19"/>
      <c r="P21" s="19"/>
      <c r="Q21" s="14">
        <f t="shared" si="2"/>
        <v>0</v>
      </c>
    </row>
    <row r="22" spans="2:17" x14ac:dyDescent="0.25">
      <c r="B22" s="18">
        <f t="shared" si="1"/>
        <v>14</v>
      </c>
      <c r="C22" s="18"/>
      <c r="D22" s="57"/>
      <c r="E22" s="57"/>
      <c r="F22" s="57"/>
      <c r="G22" s="57"/>
      <c r="H22" s="57"/>
      <c r="I22" s="57"/>
      <c r="J22" s="19"/>
      <c r="K22" s="19"/>
      <c r="L22" s="19"/>
      <c r="M22" s="19"/>
      <c r="N22" s="19"/>
      <c r="O22" s="19"/>
      <c r="P22" s="19"/>
      <c r="Q22" s="14">
        <f t="shared" si="2"/>
        <v>0</v>
      </c>
    </row>
    <row r="23" spans="2:17" x14ac:dyDescent="0.25">
      <c r="B23" s="18">
        <f t="shared" si="1"/>
        <v>15</v>
      </c>
      <c r="C23" s="18"/>
      <c r="D23" s="57"/>
      <c r="E23" s="57"/>
      <c r="F23" s="57"/>
      <c r="G23" s="57"/>
      <c r="H23" s="57"/>
      <c r="I23" s="57"/>
      <c r="J23" s="19"/>
      <c r="K23" s="19"/>
      <c r="L23" s="19"/>
      <c r="M23" s="19"/>
      <c r="N23" s="19"/>
      <c r="O23" s="19"/>
      <c r="P23" s="19"/>
      <c r="Q23" s="14">
        <f t="shared" si="2"/>
        <v>0</v>
      </c>
    </row>
    <row r="24" spans="2:17" x14ac:dyDescent="0.25">
      <c r="B24" s="18">
        <f t="shared" si="1"/>
        <v>16</v>
      </c>
      <c r="C24" s="18"/>
      <c r="D24" s="57"/>
      <c r="E24" s="57"/>
      <c r="F24" s="57"/>
      <c r="G24" s="57"/>
      <c r="H24" s="57"/>
      <c r="I24" s="57"/>
      <c r="J24" s="19"/>
      <c r="K24" s="19"/>
      <c r="L24" s="19"/>
      <c r="M24" s="19"/>
      <c r="N24" s="19"/>
      <c r="O24" s="19"/>
      <c r="P24" s="19"/>
      <c r="Q24" s="14">
        <f t="shared" si="2"/>
        <v>0</v>
      </c>
    </row>
    <row r="25" spans="2:17" x14ac:dyDescent="0.25">
      <c r="B25" s="18">
        <f t="shared" si="1"/>
        <v>17</v>
      </c>
      <c r="C25" s="18"/>
      <c r="D25" s="57"/>
      <c r="E25" s="57"/>
      <c r="F25" s="57"/>
      <c r="G25" s="57"/>
      <c r="H25" s="57"/>
      <c r="I25" s="57"/>
      <c r="J25" s="19"/>
      <c r="K25" s="19"/>
      <c r="L25" s="19"/>
      <c r="M25" s="19"/>
      <c r="N25" s="19"/>
      <c r="O25" s="19"/>
      <c r="P25" s="19"/>
      <c r="Q25" s="14">
        <f t="shared" si="2"/>
        <v>0</v>
      </c>
    </row>
    <row r="26" spans="2:17" x14ac:dyDescent="0.25">
      <c r="B26" s="18">
        <f t="shared" si="1"/>
        <v>18</v>
      </c>
      <c r="C26" s="18"/>
      <c r="D26" s="57"/>
      <c r="E26" s="57"/>
      <c r="F26" s="57"/>
      <c r="G26" s="57"/>
      <c r="H26" s="57"/>
      <c r="I26" s="57"/>
      <c r="J26" s="19"/>
      <c r="K26" s="19"/>
      <c r="L26" s="19"/>
      <c r="M26" s="19"/>
      <c r="N26" s="19"/>
      <c r="O26" s="19"/>
      <c r="P26" s="19"/>
      <c r="Q26" s="14">
        <f t="shared" si="2"/>
        <v>0</v>
      </c>
    </row>
    <row r="27" spans="2:17" x14ac:dyDescent="0.25">
      <c r="B27" s="18">
        <f t="shared" si="1"/>
        <v>19</v>
      </c>
      <c r="C27" s="18"/>
      <c r="D27" s="57"/>
      <c r="E27" s="57"/>
      <c r="F27" s="57"/>
      <c r="G27" s="57"/>
      <c r="H27" s="57"/>
      <c r="I27" s="57"/>
      <c r="J27" s="19"/>
      <c r="K27" s="19"/>
      <c r="L27" s="19"/>
      <c r="M27" s="19"/>
      <c r="N27" s="19"/>
      <c r="O27" s="19"/>
      <c r="P27" s="19"/>
      <c r="Q27" s="14">
        <f t="shared" si="2"/>
        <v>0</v>
      </c>
    </row>
    <row r="28" spans="2:17" x14ac:dyDescent="0.25">
      <c r="B28" s="18">
        <f t="shared" si="1"/>
        <v>20</v>
      </c>
      <c r="C28" s="18"/>
      <c r="D28" s="38"/>
      <c r="E28" s="38"/>
      <c r="F28" s="38"/>
      <c r="G28" s="38"/>
      <c r="H28" s="38"/>
      <c r="I28" s="38"/>
      <c r="J28" s="19"/>
      <c r="K28" s="19"/>
      <c r="L28" s="19"/>
      <c r="M28" s="19"/>
      <c r="N28" s="19"/>
      <c r="O28" s="19"/>
      <c r="P28" s="19"/>
      <c r="Q28" s="14">
        <f t="shared" si="2"/>
        <v>0</v>
      </c>
    </row>
    <row r="29" spans="2:17" x14ac:dyDescent="0.25">
      <c r="B29" s="18">
        <f t="shared" si="1"/>
        <v>21</v>
      </c>
      <c r="C29" s="18"/>
      <c r="D29" s="38"/>
      <c r="E29" s="38"/>
      <c r="F29" s="38"/>
      <c r="G29" s="38"/>
      <c r="H29" s="38"/>
      <c r="I29" s="38"/>
      <c r="J29" s="19"/>
      <c r="K29" s="19"/>
      <c r="L29" s="19"/>
      <c r="M29" s="19"/>
      <c r="N29" s="19"/>
      <c r="O29" s="19"/>
      <c r="P29" s="19"/>
      <c r="Q29" s="14">
        <f t="shared" si="2"/>
        <v>0</v>
      </c>
    </row>
    <row r="30" spans="2:17" x14ac:dyDescent="0.25">
      <c r="B30" s="18">
        <f t="shared" si="1"/>
        <v>22</v>
      </c>
      <c r="C30" s="18"/>
      <c r="D30" s="38"/>
      <c r="E30" s="38"/>
      <c r="F30" s="38"/>
      <c r="G30" s="38"/>
      <c r="H30" s="38"/>
      <c r="I30" s="38"/>
      <c r="J30" s="19"/>
      <c r="K30" s="19"/>
      <c r="L30" s="19"/>
      <c r="M30" s="19"/>
      <c r="N30" s="19"/>
      <c r="O30" s="19"/>
      <c r="P30" s="19"/>
      <c r="Q30" s="14">
        <f t="shared" si="2"/>
        <v>0</v>
      </c>
    </row>
    <row r="31" spans="2:17" x14ac:dyDescent="0.25">
      <c r="B31" s="18">
        <f t="shared" si="1"/>
        <v>23</v>
      </c>
      <c r="C31" s="18"/>
      <c r="D31" s="38"/>
      <c r="E31" s="38"/>
      <c r="F31" s="38"/>
      <c r="G31" s="38"/>
      <c r="H31" s="38"/>
      <c r="I31" s="38"/>
      <c r="J31" s="19"/>
      <c r="K31" s="19"/>
      <c r="L31" s="19"/>
      <c r="M31" s="19"/>
      <c r="N31" s="19"/>
      <c r="O31" s="19"/>
      <c r="P31" s="19"/>
      <c r="Q31" s="14">
        <f t="shared" si="2"/>
        <v>0</v>
      </c>
    </row>
    <row r="32" spans="2:17" x14ac:dyDescent="0.25">
      <c r="B32" s="18">
        <f t="shared" si="1"/>
        <v>24</v>
      </c>
      <c r="C32" s="18"/>
      <c r="D32" s="38"/>
      <c r="E32" s="38"/>
      <c r="F32" s="38"/>
      <c r="G32" s="38"/>
      <c r="H32" s="38"/>
      <c r="I32" s="38"/>
      <c r="J32" s="19"/>
      <c r="K32" s="19"/>
      <c r="L32" s="19"/>
      <c r="M32" s="19"/>
      <c r="N32" s="19"/>
      <c r="O32" s="19"/>
      <c r="P32" s="19"/>
      <c r="Q32" s="14">
        <f t="shared" si="2"/>
        <v>0</v>
      </c>
    </row>
    <row r="33" spans="2:17" x14ac:dyDescent="0.25">
      <c r="B33" s="18">
        <f t="shared" si="1"/>
        <v>25</v>
      </c>
      <c r="C33" s="18"/>
      <c r="D33" s="38"/>
      <c r="E33" s="38"/>
      <c r="F33" s="38"/>
      <c r="G33" s="38"/>
      <c r="H33" s="38"/>
      <c r="I33" s="38"/>
      <c r="J33" s="19"/>
      <c r="K33" s="19"/>
      <c r="L33" s="19"/>
      <c r="M33" s="19"/>
      <c r="N33" s="19"/>
      <c r="O33" s="19"/>
      <c r="P33" s="19"/>
      <c r="Q33" s="14">
        <f t="shared" si="2"/>
        <v>0</v>
      </c>
    </row>
    <row r="34" spans="2:17" x14ac:dyDescent="0.25">
      <c r="B34" s="18">
        <f t="shared" si="1"/>
        <v>26</v>
      </c>
      <c r="C34" s="18"/>
      <c r="D34" s="38"/>
      <c r="E34" s="38"/>
      <c r="F34" s="38"/>
      <c r="G34" s="38"/>
      <c r="H34" s="38"/>
      <c r="I34" s="38"/>
      <c r="J34" s="19"/>
      <c r="K34" s="19"/>
      <c r="L34" s="19"/>
      <c r="M34" s="19"/>
      <c r="N34" s="19"/>
      <c r="O34" s="19"/>
      <c r="P34" s="19"/>
      <c r="Q34" s="14">
        <f t="shared" si="2"/>
        <v>0</v>
      </c>
    </row>
    <row r="35" spans="2:17" x14ac:dyDescent="0.25">
      <c r="B35" s="18">
        <f t="shared" si="1"/>
        <v>27</v>
      </c>
      <c r="C35" s="18"/>
      <c r="D35" s="38"/>
      <c r="E35" s="38"/>
      <c r="F35" s="38"/>
      <c r="G35" s="38"/>
      <c r="H35" s="38"/>
      <c r="I35" s="38"/>
      <c r="J35" s="19"/>
      <c r="K35" s="19"/>
      <c r="L35" s="19"/>
      <c r="M35" s="19"/>
      <c r="N35" s="19"/>
      <c r="O35" s="19"/>
      <c r="P35" s="19"/>
      <c r="Q35" s="14">
        <f t="shared" si="2"/>
        <v>0</v>
      </c>
    </row>
    <row r="36" spans="2:17" x14ac:dyDescent="0.25">
      <c r="B36" s="18">
        <f t="shared" si="1"/>
        <v>28</v>
      </c>
      <c r="C36" s="18"/>
      <c r="D36" s="38"/>
      <c r="E36" s="38"/>
      <c r="F36" s="38"/>
      <c r="G36" s="38"/>
      <c r="H36" s="38"/>
      <c r="I36" s="38"/>
      <c r="J36" s="19"/>
      <c r="K36" s="19"/>
      <c r="L36" s="19"/>
      <c r="M36" s="19"/>
      <c r="N36" s="19"/>
      <c r="O36" s="19"/>
      <c r="P36" s="19"/>
      <c r="Q36" s="14">
        <f t="shared" si="2"/>
        <v>0</v>
      </c>
    </row>
    <row r="37" spans="2:17" x14ac:dyDescent="0.25">
      <c r="B37" s="18">
        <f t="shared" si="1"/>
        <v>29</v>
      </c>
      <c r="C37" s="18"/>
      <c r="D37" s="38"/>
      <c r="E37" s="38"/>
      <c r="F37" s="38"/>
      <c r="G37" s="38"/>
      <c r="H37" s="38"/>
      <c r="I37" s="38"/>
      <c r="J37" s="19"/>
      <c r="K37" s="19"/>
      <c r="L37" s="19"/>
      <c r="M37" s="19"/>
      <c r="N37" s="19"/>
      <c r="O37" s="19"/>
      <c r="P37" s="19"/>
      <c r="Q37" s="14">
        <f t="shared" si="2"/>
        <v>0</v>
      </c>
    </row>
    <row r="38" spans="2:17" x14ac:dyDescent="0.25">
      <c r="B38" s="18">
        <f t="shared" si="1"/>
        <v>30</v>
      </c>
      <c r="C38" s="18"/>
      <c r="D38" s="38"/>
      <c r="E38" s="38"/>
      <c r="F38" s="38"/>
      <c r="G38" s="38"/>
      <c r="H38" s="38"/>
      <c r="I38" s="38"/>
      <c r="J38" s="19"/>
      <c r="K38" s="19"/>
      <c r="L38" s="19"/>
      <c r="M38" s="19"/>
      <c r="N38" s="19"/>
      <c r="O38" s="19"/>
      <c r="P38" s="19"/>
      <c r="Q38" s="14">
        <f t="shared" si="2"/>
        <v>0</v>
      </c>
    </row>
    <row r="39" spans="2:17" x14ac:dyDescent="0.25">
      <c r="B39" s="18">
        <f t="shared" si="1"/>
        <v>31</v>
      </c>
      <c r="C39" s="18"/>
      <c r="D39" s="38"/>
      <c r="E39" s="38"/>
      <c r="F39" s="38"/>
      <c r="G39" s="38"/>
      <c r="H39" s="38"/>
      <c r="I39" s="38"/>
      <c r="J39" s="19"/>
      <c r="K39" s="19"/>
      <c r="L39" s="19"/>
      <c r="M39" s="19"/>
      <c r="N39" s="19"/>
      <c r="O39" s="19"/>
      <c r="P39" s="19"/>
      <c r="Q39" s="14">
        <f t="shared" si="2"/>
        <v>0</v>
      </c>
    </row>
    <row r="40" spans="2:17" x14ac:dyDescent="0.25">
      <c r="B40" s="18">
        <f t="shared" si="1"/>
        <v>32</v>
      </c>
      <c r="C40" s="18"/>
      <c r="D40" s="38"/>
      <c r="E40" s="38"/>
      <c r="F40" s="38"/>
      <c r="G40" s="38"/>
      <c r="H40" s="38"/>
      <c r="I40" s="38"/>
      <c r="J40" s="19"/>
      <c r="K40" s="19"/>
      <c r="L40" s="19"/>
      <c r="M40" s="19"/>
      <c r="N40" s="19"/>
      <c r="O40" s="19"/>
      <c r="P40" s="19"/>
      <c r="Q40" s="14">
        <f t="shared" si="2"/>
        <v>0</v>
      </c>
    </row>
    <row r="41" spans="2:17" x14ac:dyDescent="0.25">
      <c r="B41" s="18">
        <f t="shared" si="1"/>
        <v>33</v>
      </c>
      <c r="C41" s="18"/>
      <c r="D41" s="38"/>
      <c r="E41" s="38"/>
      <c r="F41" s="38"/>
      <c r="G41" s="38"/>
      <c r="H41" s="38"/>
      <c r="I41" s="38"/>
      <c r="J41" s="19"/>
      <c r="K41" s="19"/>
      <c r="L41" s="19"/>
      <c r="M41" s="19"/>
      <c r="N41" s="19"/>
      <c r="O41" s="19"/>
      <c r="P41" s="19"/>
      <c r="Q41" s="14">
        <f t="shared" si="2"/>
        <v>0</v>
      </c>
    </row>
    <row r="42" spans="2:17" x14ac:dyDescent="0.25">
      <c r="B42" s="18">
        <f t="shared" si="1"/>
        <v>34</v>
      </c>
      <c r="C42" s="18"/>
      <c r="D42" s="38"/>
      <c r="E42" s="38"/>
      <c r="F42" s="38"/>
      <c r="G42" s="38"/>
      <c r="H42" s="38"/>
      <c r="I42" s="38"/>
      <c r="J42" s="19"/>
      <c r="K42" s="19"/>
      <c r="L42" s="19"/>
      <c r="M42" s="19"/>
      <c r="N42" s="19"/>
      <c r="O42" s="19"/>
      <c r="P42" s="19"/>
      <c r="Q42" s="14">
        <f t="shared" si="2"/>
        <v>0</v>
      </c>
    </row>
    <row r="43" spans="2:17" x14ac:dyDescent="0.25">
      <c r="B43" s="18">
        <f t="shared" si="1"/>
        <v>35</v>
      </c>
      <c r="C43" s="18"/>
      <c r="D43" s="38"/>
      <c r="E43" s="38"/>
      <c r="F43" s="38"/>
      <c r="G43" s="38"/>
      <c r="H43" s="38"/>
      <c r="I43" s="38"/>
      <c r="J43" s="19"/>
      <c r="K43" s="19"/>
      <c r="L43" s="19"/>
      <c r="M43" s="19"/>
      <c r="N43" s="19"/>
      <c r="O43" s="19"/>
      <c r="P43" s="19"/>
      <c r="Q43" s="14">
        <f t="shared" si="2"/>
        <v>0</v>
      </c>
    </row>
    <row r="44" spans="2:17" x14ac:dyDescent="0.25">
      <c r="B44" s="18">
        <f t="shared" si="1"/>
        <v>36</v>
      </c>
      <c r="C44" s="18"/>
      <c r="D44" s="38"/>
      <c r="E44" s="38"/>
      <c r="F44" s="38"/>
      <c r="G44" s="38"/>
      <c r="H44" s="38"/>
      <c r="I44" s="38"/>
      <c r="J44" s="19"/>
      <c r="K44" s="19"/>
      <c r="L44" s="19"/>
      <c r="M44" s="19"/>
      <c r="N44" s="19"/>
      <c r="O44" s="19"/>
      <c r="P44" s="19"/>
      <c r="Q44" s="14">
        <f t="shared" si="2"/>
        <v>0</v>
      </c>
    </row>
    <row r="45" spans="2:17" x14ac:dyDescent="0.25">
      <c r="B45" s="18">
        <f t="shared" si="1"/>
        <v>37</v>
      </c>
      <c r="C45" s="9"/>
      <c r="D45" s="38"/>
      <c r="E45" s="38"/>
      <c r="F45" s="38"/>
      <c r="G45" s="38"/>
      <c r="H45" s="38"/>
      <c r="I45" s="38"/>
      <c r="J45" s="19"/>
      <c r="K45" s="19"/>
      <c r="L45" s="19"/>
      <c r="M45" s="19"/>
      <c r="N45" s="19"/>
      <c r="O45" s="19"/>
      <c r="P45" s="19"/>
      <c r="Q45" s="14">
        <f t="shared" si="2"/>
        <v>0</v>
      </c>
    </row>
    <row r="46" spans="2:17" x14ac:dyDescent="0.25">
      <c r="B46" s="18">
        <f t="shared" si="1"/>
        <v>38</v>
      </c>
      <c r="C46" s="9"/>
      <c r="D46" s="38"/>
      <c r="E46" s="38"/>
      <c r="F46" s="38"/>
      <c r="G46" s="38"/>
      <c r="H46" s="38"/>
      <c r="I46" s="38"/>
      <c r="J46" s="19"/>
      <c r="K46" s="19"/>
      <c r="L46" s="19"/>
      <c r="M46" s="19"/>
      <c r="N46" s="19"/>
      <c r="O46" s="19"/>
      <c r="P46" s="19"/>
      <c r="Q46" s="14">
        <f t="shared" si="2"/>
        <v>0</v>
      </c>
    </row>
    <row r="47" spans="2:17" x14ac:dyDescent="0.25">
      <c r="B47" s="18">
        <f t="shared" si="1"/>
        <v>39</v>
      </c>
      <c r="C47" s="9"/>
      <c r="D47" s="38"/>
      <c r="E47" s="38"/>
      <c r="F47" s="38"/>
      <c r="G47" s="38"/>
      <c r="H47" s="38"/>
      <c r="I47" s="38"/>
      <c r="J47" s="19"/>
      <c r="K47" s="19"/>
      <c r="L47" s="19"/>
      <c r="M47" s="19"/>
      <c r="N47" s="19"/>
      <c r="O47" s="19"/>
      <c r="P47" s="19"/>
      <c r="Q47" s="14">
        <f t="shared" si="2"/>
        <v>0</v>
      </c>
    </row>
    <row r="48" spans="2:17" x14ac:dyDescent="0.25">
      <c r="B48" s="18">
        <f t="shared" si="1"/>
        <v>40</v>
      </c>
      <c r="C48" s="9"/>
      <c r="D48" s="38"/>
      <c r="E48" s="38"/>
      <c r="F48" s="38"/>
      <c r="G48" s="38"/>
      <c r="H48" s="38"/>
      <c r="I48" s="38"/>
      <c r="J48" s="19"/>
      <c r="K48" s="19"/>
      <c r="L48" s="19"/>
      <c r="M48" s="19"/>
      <c r="N48" s="19"/>
      <c r="O48" s="19"/>
      <c r="P48" s="19"/>
      <c r="Q48" s="14">
        <f t="shared" si="2"/>
        <v>0</v>
      </c>
    </row>
    <row r="49" spans="2:17" x14ac:dyDescent="0.25">
      <c r="B49" s="18">
        <f t="shared" si="1"/>
        <v>41</v>
      </c>
      <c r="C49" s="9"/>
      <c r="D49" s="38"/>
      <c r="E49" s="38"/>
      <c r="F49" s="38"/>
      <c r="G49" s="38"/>
      <c r="H49" s="38"/>
      <c r="I49" s="38"/>
      <c r="J49" s="19"/>
      <c r="K49" s="19"/>
      <c r="L49" s="19"/>
      <c r="M49" s="19"/>
      <c r="N49" s="19"/>
      <c r="O49" s="19"/>
      <c r="P49" s="19"/>
      <c r="Q49" s="14">
        <f t="shared" ref="Q49:Q53" si="3">SUM(J49:P49)/7</f>
        <v>0</v>
      </c>
    </row>
    <row r="50" spans="2:17" x14ac:dyDescent="0.25">
      <c r="B50" s="18">
        <f t="shared" si="1"/>
        <v>42</v>
      </c>
      <c r="C50" s="9"/>
      <c r="D50" s="38"/>
      <c r="E50" s="38"/>
      <c r="F50" s="38"/>
      <c r="G50" s="38"/>
      <c r="H50" s="38"/>
      <c r="I50" s="38"/>
      <c r="J50" s="19"/>
      <c r="K50" s="19"/>
      <c r="L50" s="19"/>
      <c r="M50" s="19"/>
      <c r="N50" s="19"/>
      <c r="O50" s="19"/>
      <c r="P50" s="19"/>
      <c r="Q50" s="14">
        <f t="shared" si="3"/>
        <v>0</v>
      </c>
    </row>
    <row r="51" spans="2:17" x14ac:dyDescent="0.25">
      <c r="B51" s="18">
        <f t="shared" si="1"/>
        <v>43</v>
      </c>
      <c r="C51" s="9"/>
      <c r="D51" s="38"/>
      <c r="E51" s="38"/>
      <c r="F51" s="38"/>
      <c r="G51" s="38"/>
      <c r="H51" s="38"/>
      <c r="I51" s="38"/>
      <c r="J51" s="19"/>
      <c r="K51" s="19"/>
      <c r="L51" s="19"/>
      <c r="M51" s="19"/>
      <c r="N51" s="19"/>
      <c r="O51" s="19"/>
      <c r="P51" s="19"/>
      <c r="Q51" s="14">
        <f t="shared" si="3"/>
        <v>0</v>
      </c>
    </row>
    <row r="52" spans="2:17" x14ac:dyDescent="0.25">
      <c r="B52" s="18">
        <f t="shared" si="1"/>
        <v>44</v>
      </c>
      <c r="C52" s="9"/>
      <c r="D52" s="38"/>
      <c r="E52" s="38"/>
      <c r="F52" s="38"/>
      <c r="G52" s="38"/>
      <c r="H52" s="38"/>
      <c r="I52" s="38"/>
      <c r="J52" s="19"/>
      <c r="K52" s="19"/>
      <c r="L52" s="19"/>
      <c r="M52" s="19"/>
      <c r="N52" s="19"/>
      <c r="O52" s="19"/>
      <c r="P52" s="19"/>
      <c r="Q52" s="14">
        <f t="shared" si="3"/>
        <v>0</v>
      </c>
    </row>
    <row r="53" spans="2:17" x14ac:dyDescent="0.25">
      <c r="B53" s="18">
        <f t="shared" si="1"/>
        <v>45</v>
      </c>
      <c r="C53" s="22"/>
      <c r="D53" s="39"/>
      <c r="E53" s="40"/>
      <c r="F53" s="40"/>
      <c r="G53" s="40"/>
      <c r="H53" s="40"/>
      <c r="I53" s="41"/>
      <c r="J53" s="3"/>
      <c r="K53" s="3"/>
      <c r="L53" s="3"/>
      <c r="M53" s="3"/>
      <c r="N53" s="3"/>
      <c r="O53" s="3"/>
      <c r="P53" s="3"/>
      <c r="Q53" s="14">
        <f t="shared" si="3"/>
        <v>0</v>
      </c>
    </row>
    <row r="54" spans="2:17" x14ac:dyDescent="0.25">
      <c r="C54" s="37"/>
      <c r="D54" s="37"/>
      <c r="E54" s="17"/>
      <c r="H54" s="52" t="s">
        <v>19</v>
      </c>
      <c r="I54" s="52"/>
      <c r="J54" s="23">
        <f>COUNTIF(J9:J53,"&gt;=70")</f>
        <v>7</v>
      </c>
      <c r="K54" s="23">
        <f t="shared" ref="K54:P54" si="4">COUNTIF(K9:K53,"&gt;=70")</f>
        <v>7</v>
      </c>
      <c r="L54" s="23">
        <f t="shared" si="4"/>
        <v>7</v>
      </c>
      <c r="M54" s="23">
        <f t="shared" si="4"/>
        <v>0</v>
      </c>
      <c r="N54" s="23">
        <f t="shared" si="4"/>
        <v>0</v>
      </c>
      <c r="O54" s="23">
        <f t="shared" si="4"/>
        <v>0</v>
      </c>
      <c r="P54" s="23">
        <f t="shared" si="4"/>
        <v>0</v>
      </c>
      <c r="Q54" s="27">
        <f t="shared" ref="Q54" si="5">COUNTIF(Q9:Q48,"&gt;=70")</f>
        <v>7</v>
      </c>
    </row>
    <row r="55" spans="2:17" x14ac:dyDescent="0.25">
      <c r="C55" s="37"/>
      <c r="D55" s="37"/>
      <c r="E55" s="21"/>
      <c r="H55" s="53" t="s">
        <v>20</v>
      </c>
      <c r="I55" s="53"/>
      <c r="J55" s="24">
        <f>COUNTIF(J9:J53,"&lt;70")</f>
        <v>0</v>
      </c>
      <c r="K55" s="24">
        <f t="shared" ref="K55:Q55" si="6">COUNTIF(K9:K53,"&lt;70")</f>
        <v>0</v>
      </c>
      <c r="L55" s="24">
        <f t="shared" si="6"/>
        <v>0</v>
      </c>
      <c r="M55" s="24">
        <f t="shared" si="6"/>
        <v>7</v>
      </c>
      <c r="N55" s="24">
        <f t="shared" si="6"/>
        <v>7</v>
      </c>
      <c r="O55" s="24">
        <f t="shared" si="6"/>
        <v>7</v>
      </c>
      <c r="P55" s="24">
        <f t="shared" si="6"/>
        <v>7</v>
      </c>
      <c r="Q55" s="24">
        <f t="shared" si="6"/>
        <v>38</v>
      </c>
    </row>
    <row r="56" spans="2:17" x14ac:dyDescent="0.25">
      <c r="C56" s="37"/>
      <c r="D56" s="37"/>
      <c r="E56" s="37"/>
      <c r="H56" s="53" t="s">
        <v>21</v>
      </c>
      <c r="I56" s="53"/>
      <c r="J56" s="24">
        <f>COUNT(J9:J53)</f>
        <v>7</v>
      </c>
      <c r="K56" s="24">
        <f t="shared" ref="K56:Q56" si="7">COUNT(K9:K53)</f>
        <v>7</v>
      </c>
      <c r="L56" s="24">
        <f t="shared" si="7"/>
        <v>7</v>
      </c>
      <c r="M56" s="24">
        <f t="shared" si="7"/>
        <v>7</v>
      </c>
      <c r="N56" s="24">
        <f t="shared" si="7"/>
        <v>7</v>
      </c>
      <c r="O56" s="24">
        <f t="shared" si="7"/>
        <v>7</v>
      </c>
      <c r="P56" s="24">
        <f t="shared" si="7"/>
        <v>7</v>
      </c>
      <c r="Q56" s="24">
        <f t="shared" si="7"/>
        <v>45</v>
      </c>
    </row>
    <row r="57" spans="2:17" x14ac:dyDescent="0.25">
      <c r="C57" s="37"/>
      <c r="D57" s="37"/>
      <c r="E57" s="17"/>
      <c r="F57" s="12"/>
      <c r="H57" s="54" t="s">
        <v>16</v>
      </c>
      <c r="I57" s="54"/>
      <c r="J57" s="25">
        <f>J54/J56</f>
        <v>1</v>
      </c>
      <c r="K57" s="26">
        <f t="shared" ref="K57:Q57" si="8">K54/K56</f>
        <v>1</v>
      </c>
      <c r="L57" s="26">
        <f t="shared" si="8"/>
        <v>1</v>
      </c>
      <c r="M57" s="26">
        <f t="shared" si="8"/>
        <v>0</v>
      </c>
      <c r="N57" s="26">
        <f t="shared" si="8"/>
        <v>0</v>
      </c>
      <c r="O57" s="26">
        <f t="shared" si="8"/>
        <v>0</v>
      </c>
      <c r="P57" s="26">
        <f t="shared" si="8"/>
        <v>0</v>
      </c>
      <c r="Q57" s="26">
        <f t="shared" si="8"/>
        <v>0.15555555555555556</v>
      </c>
    </row>
    <row r="58" spans="2:17" x14ac:dyDescent="0.25">
      <c r="C58" s="37"/>
      <c r="D58" s="37"/>
      <c r="E58" s="17"/>
      <c r="F58" s="12"/>
      <c r="H58" s="54" t="s">
        <v>17</v>
      </c>
      <c r="I58" s="54"/>
      <c r="J58" s="25">
        <f>J55/J56</f>
        <v>0</v>
      </c>
      <c r="K58" s="25">
        <f t="shared" ref="K58:Q58" si="9">K55/K56</f>
        <v>0</v>
      </c>
      <c r="L58" s="26">
        <f t="shared" si="9"/>
        <v>0</v>
      </c>
      <c r="M58" s="26">
        <f t="shared" si="9"/>
        <v>1</v>
      </c>
      <c r="N58" s="26">
        <f t="shared" si="9"/>
        <v>1</v>
      </c>
      <c r="O58" s="26">
        <f t="shared" si="9"/>
        <v>1</v>
      </c>
      <c r="P58" s="26">
        <f t="shared" si="9"/>
        <v>1</v>
      </c>
      <c r="Q58" s="26">
        <f t="shared" si="9"/>
        <v>0.84444444444444444</v>
      </c>
    </row>
    <row r="59" spans="2:17" x14ac:dyDescent="0.25">
      <c r="C59" s="37"/>
      <c r="D59" s="37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55"/>
      <c r="K61" s="55"/>
      <c r="L61" s="55"/>
      <c r="M61" s="55"/>
      <c r="N61" s="55"/>
      <c r="O61" s="55"/>
      <c r="P61" s="55"/>
    </row>
    <row r="62" spans="2:17" x14ac:dyDescent="0.25">
      <c r="J62" s="48" t="s">
        <v>18</v>
      </c>
      <c r="K62" s="48"/>
      <c r="L62" s="48"/>
      <c r="M62" s="48"/>
      <c r="N62" s="48"/>
      <c r="O62" s="48"/>
      <c r="P62" s="48"/>
    </row>
  </sheetData>
  <sortState ref="D9:I15">
    <sortCondition ref="D9"/>
  </sortState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16" zoomScaleNormal="100" workbookViewId="0">
      <selection activeCell="J16" sqref="J1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20"/>
      <c r="R3" s="20"/>
    </row>
    <row r="4" spans="2:18" x14ac:dyDescent="0.25">
      <c r="C4" t="s">
        <v>0</v>
      </c>
      <c r="D4" s="56" t="s">
        <v>61</v>
      </c>
      <c r="E4" s="56"/>
      <c r="F4" s="56"/>
      <c r="G4" s="56"/>
      <c r="I4" t="s">
        <v>1</v>
      </c>
      <c r="J4" s="45" t="s">
        <v>63</v>
      </c>
      <c r="K4" s="45"/>
      <c r="M4" t="s">
        <v>2</v>
      </c>
      <c r="N4" s="46">
        <v>45259</v>
      </c>
      <c r="O4" s="4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5" t="s">
        <v>30</v>
      </c>
      <c r="E6" s="45"/>
      <c r="F6" s="45"/>
      <c r="G6" s="45"/>
      <c r="I6" s="49" t="s">
        <v>22</v>
      </c>
      <c r="J6" s="49"/>
      <c r="K6" s="50" t="s">
        <v>27</v>
      </c>
      <c r="L6" s="50"/>
      <c r="M6" s="50"/>
      <c r="N6" s="50"/>
      <c r="O6" s="50"/>
      <c r="P6" s="5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28" t="s">
        <v>111</v>
      </c>
      <c r="D9" s="57" t="s">
        <v>97</v>
      </c>
      <c r="E9" s="57"/>
      <c r="F9" s="57"/>
      <c r="G9" s="57"/>
      <c r="H9" s="57"/>
      <c r="I9" s="57"/>
      <c r="J9" s="19">
        <v>80</v>
      </c>
      <c r="K9" s="19">
        <v>70</v>
      </c>
      <c r="L9" s="19">
        <v>100</v>
      </c>
      <c r="M9" s="19">
        <v>100</v>
      </c>
      <c r="N9" s="19">
        <v>100</v>
      </c>
      <c r="O9" s="19">
        <v>0</v>
      </c>
      <c r="P9" s="19">
        <v>0</v>
      </c>
      <c r="Q9" s="14">
        <f>SUM(J9:P9)/5</f>
        <v>90</v>
      </c>
    </row>
    <row r="10" spans="2:18" x14ac:dyDescent="0.25">
      <c r="B10" s="18">
        <f>B9+1</f>
        <v>2</v>
      </c>
      <c r="C10" s="28" t="s">
        <v>112</v>
      </c>
      <c r="D10" s="57" t="s">
        <v>90</v>
      </c>
      <c r="E10" s="57"/>
      <c r="F10" s="57"/>
      <c r="G10" s="57"/>
      <c r="H10" s="57"/>
      <c r="I10" s="57"/>
      <c r="J10" s="19">
        <v>100</v>
      </c>
      <c r="K10" s="33">
        <v>100</v>
      </c>
      <c r="L10" s="19">
        <v>100</v>
      </c>
      <c r="M10" s="19">
        <v>100</v>
      </c>
      <c r="N10" s="19">
        <v>100</v>
      </c>
      <c r="O10" s="19">
        <v>0</v>
      </c>
      <c r="P10" s="19">
        <v>0</v>
      </c>
      <c r="Q10" s="14">
        <f t="shared" ref="Q10:Q42" si="0">SUM(J10:P10)/5</f>
        <v>100</v>
      </c>
    </row>
    <row r="11" spans="2:18" x14ac:dyDescent="0.25">
      <c r="B11" s="18">
        <f t="shared" ref="B11:B53" si="1">B10+1</f>
        <v>3</v>
      </c>
      <c r="C11" s="28" t="s">
        <v>113</v>
      </c>
      <c r="D11" s="57" t="s">
        <v>84</v>
      </c>
      <c r="E11" s="57"/>
      <c r="F11" s="57"/>
      <c r="G11" s="57"/>
      <c r="H11" s="57"/>
      <c r="I11" s="57"/>
      <c r="J11" s="19">
        <v>100</v>
      </c>
      <c r="K11" s="33">
        <v>100</v>
      </c>
      <c r="L11" s="19">
        <v>100</v>
      </c>
      <c r="M11" s="19">
        <v>100</v>
      </c>
      <c r="N11" s="19">
        <v>100</v>
      </c>
      <c r="O11" s="19">
        <v>0</v>
      </c>
      <c r="P11" s="19">
        <v>0</v>
      </c>
      <c r="Q11" s="14">
        <f t="shared" si="0"/>
        <v>100</v>
      </c>
    </row>
    <row r="12" spans="2:18" x14ac:dyDescent="0.25">
      <c r="B12" s="18">
        <f t="shared" si="1"/>
        <v>4</v>
      </c>
      <c r="C12" s="28" t="s">
        <v>114</v>
      </c>
      <c r="D12" s="57" t="s">
        <v>24</v>
      </c>
      <c r="E12" s="57"/>
      <c r="F12" s="57"/>
      <c r="G12" s="57"/>
      <c r="H12" s="57"/>
      <c r="I12" s="57"/>
      <c r="J12" s="19">
        <v>70</v>
      </c>
      <c r="K12" s="33">
        <v>70</v>
      </c>
      <c r="L12" s="19">
        <v>70</v>
      </c>
      <c r="M12" s="19">
        <v>70</v>
      </c>
      <c r="N12" s="19">
        <v>70</v>
      </c>
      <c r="O12" s="19">
        <v>0</v>
      </c>
      <c r="P12" s="19">
        <v>0</v>
      </c>
      <c r="Q12" s="14">
        <f t="shared" si="0"/>
        <v>70</v>
      </c>
    </row>
    <row r="13" spans="2:18" x14ac:dyDescent="0.25">
      <c r="B13" s="18">
        <f t="shared" si="1"/>
        <v>5</v>
      </c>
      <c r="C13" s="28" t="s">
        <v>115</v>
      </c>
      <c r="D13" s="57" t="s">
        <v>82</v>
      </c>
      <c r="E13" s="57"/>
      <c r="F13" s="57"/>
      <c r="G13" s="57"/>
      <c r="H13" s="57"/>
      <c r="I13" s="57"/>
      <c r="J13" s="19">
        <v>100</v>
      </c>
      <c r="K13" s="33">
        <v>100</v>
      </c>
      <c r="L13" s="19">
        <v>100</v>
      </c>
      <c r="M13" s="19">
        <v>100</v>
      </c>
      <c r="N13" s="19">
        <v>100</v>
      </c>
      <c r="O13" s="19">
        <v>0</v>
      </c>
      <c r="P13" s="19">
        <v>0</v>
      </c>
      <c r="Q13" s="14">
        <f t="shared" si="0"/>
        <v>100</v>
      </c>
    </row>
    <row r="14" spans="2:18" x14ac:dyDescent="0.25">
      <c r="B14" s="18">
        <f t="shared" si="1"/>
        <v>6</v>
      </c>
      <c r="C14" s="28" t="s">
        <v>116</v>
      </c>
      <c r="D14" s="57" t="s">
        <v>80</v>
      </c>
      <c r="E14" s="57"/>
      <c r="F14" s="57"/>
      <c r="G14" s="57"/>
      <c r="H14" s="57"/>
      <c r="I14" s="57"/>
      <c r="J14" s="19">
        <v>100</v>
      </c>
      <c r="K14" s="33">
        <v>100</v>
      </c>
      <c r="L14" s="19">
        <v>100</v>
      </c>
      <c r="M14" s="19">
        <v>100</v>
      </c>
      <c r="N14" s="19">
        <v>100</v>
      </c>
      <c r="O14" s="19">
        <v>0</v>
      </c>
      <c r="P14" s="19">
        <v>0</v>
      </c>
      <c r="Q14" s="14">
        <f t="shared" si="0"/>
        <v>100</v>
      </c>
    </row>
    <row r="15" spans="2:18" x14ac:dyDescent="0.25">
      <c r="B15" s="18">
        <f t="shared" si="1"/>
        <v>7</v>
      </c>
      <c r="C15" s="28" t="s">
        <v>117</v>
      </c>
      <c r="D15" s="57" t="s">
        <v>79</v>
      </c>
      <c r="E15" s="57"/>
      <c r="F15" s="57"/>
      <c r="G15" s="57"/>
      <c r="H15" s="57"/>
      <c r="I15" s="57"/>
      <c r="J15" s="19">
        <v>100</v>
      </c>
      <c r="K15" s="33">
        <v>100</v>
      </c>
      <c r="L15" s="19">
        <v>100</v>
      </c>
      <c r="M15" s="19">
        <v>100</v>
      </c>
      <c r="N15" s="19">
        <v>100</v>
      </c>
      <c r="O15" s="19">
        <v>0</v>
      </c>
      <c r="P15" s="19">
        <v>0</v>
      </c>
      <c r="Q15" s="14">
        <f t="shared" si="0"/>
        <v>100</v>
      </c>
    </row>
    <row r="16" spans="2:18" x14ac:dyDescent="0.25">
      <c r="B16" s="18">
        <f t="shared" si="1"/>
        <v>8</v>
      </c>
      <c r="C16" s="28" t="s">
        <v>118</v>
      </c>
      <c r="D16" s="57" t="s">
        <v>85</v>
      </c>
      <c r="E16" s="57"/>
      <c r="F16" s="57"/>
      <c r="G16" s="57"/>
      <c r="H16" s="57"/>
      <c r="I16" s="57"/>
      <c r="J16" s="19">
        <v>100</v>
      </c>
      <c r="K16" s="36">
        <v>100</v>
      </c>
      <c r="L16" s="36">
        <v>100</v>
      </c>
      <c r="M16" s="36">
        <v>100</v>
      </c>
      <c r="N16" s="36">
        <v>100</v>
      </c>
      <c r="O16" s="19">
        <v>0</v>
      </c>
      <c r="P16" s="19">
        <v>0</v>
      </c>
      <c r="Q16" s="14">
        <f t="shared" si="0"/>
        <v>100</v>
      </c>
    </row>
    <row r="17" spans="2:17" x14ac:dyDescent="0.25">
      <c r="B17" s="18">
        <f t="shared" si="1"/>
        <v>9</v>
      </c>
      <c r="C17" s="28" t="s">
        <v>119</v>
      </c>
      <c r="D17" s="57" t="s">
        <v>75</v>
      </c>
      <c r="E17" s="57"/>
      <c r="F17" s="57"/>
      <c r="G17" s="57"/>
      <c r="H17" s="57"/>
      <c r="I17" s="57"/>
      <c r="J17" s="19">
        <v>100</v>
      </c>
      <c r="K17" s="33">
        <v>100</v>
      </c>
      <c r="L17" s="19">
        <v>100</v>
      </c>
      <c r="M17" s="19">
        <v>100</v>
      </c>
      <c r="N17" s="19">
        <v>100</v>
      </c>
      <c r="O17" s="19">
        <v>0</v>
      </c>
      <c r="P17" s="19">
        <v>0</v>
      </c>
      <c r="Q17" s="14">
        <f t="shared" si="0"/>
        <v>100</v>
      </c>
    </row>
    <row r="18" spans="2:17" x14ac:dyDescent="0.25">
      <c r="B18" s="18">
        <f t="shared" si="1"/>
        <v>10</v>
      </c>
      <c r="C18" s="28" t="s">
        <v>120</v>
      </c>
      <c r="D18" s="57" t="s">
        <v>96</v>
      </c>
      <c r="E18" s="57"/>
      <c r="F18" s="57"/>
      <c r="G18" s="57"/>
      <c r="H18" s="57"/>
      <c r="I18" s="57"/>
      <c r="J18" s="35">
        <v>70</v>
      </c>
      <c r="K18" s="36">
        <v>100</v>
      </c>
      <c r="L18" s="36">
        <v>100</v>
      </c>
      <c r="M18" s="36">
        <v>100</v>
      </c>
      <c r="N18" s="36">
        <v>100</v>
      </c>
      <c r="O18" s="19">
        <v>0</v>
      </c>
      <c r="P18" s="19">
        <v>0</v>
      </c>
      <c r="Q18" s="14">
        <f t="shared" si="0"/>
        <v>94</v>
      </c>
    </row>
    <row r="19" spans="2:17" x14ac:dyDescent="0.25">
      <c r="B19" s="18">
        <f t="shared" si="1"/>
        <v>11</v>
      </c>
      <c r="C19" s="28" t="s">
        <v>121</v>
      </c>
      <c r="D19" s="57" t="s">
        <v>25</v>
      </c>
      <c r="E19" s="57"/>
      <c r="F19" s="57"/>
      <c r="G19" s="57"/>
      <c r="H19" s="57"/>
      <c r="I19" s="57"/>
      <c r="J19" s="19">
        <v>70</v>
      </c>
      <c r="K19" s="33">
        <v>70</v>
      </c>
      <c r="L19" s="19">
        <v>70</v>
      </c>
      <c r="M19" s="19">
        <v>70</v>
      </c>
      <c r="N19" s="19">
        <v>70</v>
      </c>
      <c r="O19" s="19">
        <v>0</v>
      </c>
      <c r="P19" s="19">
        <v>0</v>
      </c>
      <c r="Q19" s="14">
        <f t="shared" si="0"/>
        <v>70</v>
      </c>
    </row>
    <row r="20" spans="2:17" x14ac:dyDescent="0.25">
      <c r="B20" s="18">
        <f t="shared" si="1"/>
        <v>12</v>
      </c>
      <c r="C20" s="28" t="s">
        <v>122</v>
      </c>
      <c r="D20" s="57" t="s">
        <v>81</v>
      </c>
      <c r="E20" s="57"/>
      <c r="F20" s="57"/>
      <c r="G20" s="57"/>
      <c r="H20" s="57"/>
      <c r="I20" s="57"/>
      <c r="J20" s="19">
        <v>100</v>
      </c>
      <c r="K20" s="33">
        <v>100</v>
      </c>
      <c r="L20" s="19">
        <v>100</v>
      </c>
      <c r="M20" s="19">
        <v>100</v>
      </c>
      <c r="N20" s="19">
        <v>100</v>
      </c>
      <c r="O20" s="19">
        <v>0</v>
      </c>
      <c r="P20" s="19">
        <v>0</v>
      </c>
      <c r="Q20" s="14">
        <f t="shared" si="0"/>
        <v>100</v>
      </c>
    </row>
    <row r="21" spans="2:17" x14ac:dyDescent="0.25">
      <c r="B21" s="18">
        <f t="shared" si="1"/>
        <v>13</v>
      </c>
      <c r="C21" s="28" t="s">
        <v>123</v>
      </c>
      <c r="D21" s="57" t="s">
        <v>83</v>
      </c>
      <c r="E21" s="57"/>
      <c r="F21" s="57"/>
      <c r="G21" s="57"/>
      <c r="H21" s="57"/>
      <c r="I21" s="57"/>
      <c r="J21" s="19">
        <v>100</v>
      </c>
      <c r="K21" s="33">
        <v>100</v>
      </c>
      <c r="L21" s="19">
        <v>100</v>
      </c>
      <c r="M21" s="19">
        <v>100</v>
      </c>
      <c r="N21" s="19">
        <v>100</v>
      </c>
      <c r="O21" s="19">
        <v>0</v>
      </c>
      <c r="P21" s="19">
        <v>0</v>
      </c>
      <c r="Q21" s="14">
        <f t="shared" si="0"/>
        <v>100</v>
      </c>
    </row>
    <row r="22" spans="2:17" x14ac:dyDescent="0.25">
      <c r="B22" s="18">
        <f t="shared" si="1"/>
        <v>14</v>
      </c>
      <c r="C22" s="28" t="s">
        <v>107</v>
      </c>
      <c r="D22" s="57" t="s">
        <v>58</v>
      </c>
      <c r="E22" s="57"/>
      <c r="F22" s="57"/>
      <c r="G22" s="57"/>
      <c r="H22" s="57"/>
      <c r="I22" s="57"/>
      <c r="J22" s="19">
        <v>100</v>
      </c>
      <c r="K22" s="33">
        <v>100</v>
      </c>
      <c r="L22" s="19">
        <v>100</v>
      </c>
      <c r="M22" s="19">
        <v>100</v>
      </c>
      <c r="N22" s="19">
        <v>100</v>
      </c>
      <c r="O22" s="19">
        <v>0</v>
      </c>
      <c r="P22" s="19">
        <v>0</v>
      </c>
      <c r="Q22" s="14">
        <f t="shared" si="0"/>
        <v>100</v>
      </c>
    </row>
    <row r="23" spans="2:17" x14ac:dyDescent="0.25">
      <c r="B23" s="18">
        <f t="shared" si="1"/>
        <v>15</v>
      </c>
      <c r="C23" s="28" t="s">
        <v>108</v>
      </c>
      <c r="D23" s="57" t="s">
        <v>56</v>
      </c>
      <c r="E23" s="57"/>
      <c r="F23" s="57"/>
      <c r="G23" s="57"/>
      <c r="H23" s="57"/>
      <c r="I23" s="57"/>
      <c r="J23" s="19">
        <v>100</v>
      </c>
      <c r="K23" s="33">
        <v>100</v>
      </c>
      <c r="L23" s="19">
        <v>100</v>
      </c>
      <c r="M23" s="19">
        <v>100</v>
      </c>
      <c r="N23" s="19">
        <v>100</v>
      </c>
      <c r="O23" s="19">
        <v>0</v>
      </c>
      <c r="P23" s="19">
        <v>0</v>
      </c>
      <c r="Q23" s="14">
        <f t="shared" si="0"/>
        <v>100</v>
      </c>
    </row>
    <row r="24" spans="2:17" x14ac:dyDescent="0.25">
      <c r="B24" s="18">
        <f t="shared" si="1"/>
        <v>16</v>
      </c>
      <c r="C24" s="28" t="s">
        <v>124</v>
      </c>
      <c r="D24" s="57" t="s">
        <v>73</v>
      </c>
      <c r="E24" s="57"/>
      <c r="F24" s="57"/>
      <c r="G24" s="57"/>
      <c r="H24" s="57"/>
      <c r="I24" s="57"/>
      <c r="J24" s="19">
        <v>100</v>
      </c>
      <c r="K24" s="33">
        <v>100</v>
      </c>
      <c r="L24" s="19">
        <v>100</v>
      </c>
      <c r="M24" s="19">
        <v>100</v>
      </c>
      <c r="N24" s="19">
        <v>100</v>
      </c>
      <c r="O24" s="19">
        <v>0</v>
      </c>
      <c r="P24" s="19">
        <v>0</v>
      </c>
      <c r="Q24" s="14">
        <f t="shared" si="0"/>
        <v>100</v>
      </c>
    </row>
    <row r="25" spans="2:17" x14ac:dyDescent="0.25">
      <c r="B25" s="18">
        <f t="shared" si="1"/>
        <v>17</v>
      </c>
      <c r="C25" s="28" t="s">
        <v>125</v>
      </c>
      <c r="D25" s="57" t="s">
        <v>91</v>
      </c>
      <c r="E25" s="57"/>
      <c r="F25" s="57"/>
      <c r="G25" s="57"/>
      <c r="H25" s="57"/>
      <c r="I25" s="57"/>
      <c r="J25" s="19">
        <v>100</v>
      </c>
      <c r="K25" s="33">
        <v>100</v>
      </c>
      <c r="L25" s="19">
        <v>100</v>
      </c>
      <c r="M25" s="19">
        <v>100</v>
      </c>
      <c r="N25" s="19">
        <v>100</v>
      </c>
      <c r="O25" s="19">
        <v>0</v>
      </c>
      <c r="P25" s="19">
        <v>0</v>
      </c>
      <c r="Q25" s="14">
        <f t="shared" si="0"/>
        <v>100</v>
      </c>
    </row>
    <row r="26" spans="2:17" x14ac:dyDescent="0.25">
      <c r="B26" s="18">
        <f t="shared" si="1"/>
        <v>18</v>
      </c>
      <c r="C26" s="28" t="s">
        <v>126</v>
      </c>
      <c r="D26" s="57" t="s">
        <v>78</v>
      </c>
      <c r="E26" s="57"/>
      <c r="F26" s="57"/>
      <c r="G26" s="57"/>
      <c r="H26" s="57"/>
      <c r="I26" s="57"/>
      <c r="J26" s="19">
        <v>100</v>
      </c>
      <c r="K26" s="33">
        <v>100</v>
      </c>
      <c r="L26" s="19">
        <v>100</v>
      </c>
      <c r="M26" s="19">
        <v>100</v>
      </c>
      <c r="N26" s="19">
        <v>100</v>
      </c>
      <c r="O26" s="19">
        <v>0</v>
      </c>
      <c r="P26" s="19">
        <v>0</v>
      </c>
      <c r="Q26" s="14">
        <f t="shared" si="0"/>
        <v>100</v>
      </c>
    </row>
    <row r="27" spans="2:17" x14ac:dyDescent="0.25">
      <c r="B27" s="18">
        <f t="shared" si="1"/>
        <v>19</v>
      </c>
      <c r="C27" s="28" t="s">
        <v>127</v>
      </c>
      <c r="D27" s="57" t="s">
        <v>71</v>
      </c>
      <c r="E27" s="57"/>
      <c r="F27" s="57"/>
      <c r="G27" s="57"/>
      <c r="H27" s="57"/>
      <c r="I27" s="57"/>
      <c r="J27" s="19">
        <v>80</v>
      </c>
      <c r="K27" s="33">
        <v>100</v>
      </c>
      <c r="L27" s="19">
        <v>100</v>
      </c>
      <c r="M27" s="19">
        <v>100</v>
      </c>
      <c r="N27" s="19">
        <v>100</v>
      </c>
      <c r="O27" s="19">
        <v>0</v>
      </c>
      <c r="P27" s="19">
        <v>0</v>
      </c>
      <c r="Q27" s="14">
        <f t="shared" si="0"/>
        <v>96</v>
      </c>
    </row>
    <row r="28" spans="2:17" x14ac:dyDescent="0.25">
      <c r="B28" s="18">
        <f t="shared" si="1"/>
        <v>20</v>
      </c>
      <c r="C28" s="18" t="s">
        <v>128</v>
      </c>
      <c r="D28" s="57" t="s">
        <v>72</v>
      </c>
      <c r="E28" s="57"/>
      <c r="F28" s="57"/>
      <c r="G28" s="57"/>
      <c r="H28" s="57"/>
      <c r="I28" s="57"/>
      <c r="J28" s="19">
        <v>80</v>
      </c>
      <c r="K28" s="33">
        <v>100</v>
      </c>
      <c r="L28" s="31">
        <v>100</v>
      </c>
      <c r="M28" s="31">
        <v>100</v>
      </c>
      <c r="N28" s="31">
        <v>100</v>
      </c>
      <c r="O28" s="31">
        <v>0</v>
      </c>
      <c r="P28" s="31">
        <v>0</v>
      </c>
      <c r="Q28" s="14">
        <f t="shared" si="0"/>
        <v>96</v>
      </c>
    </row>
    <row r="29" spans="2:17" x14ac:dyDescent="0.25">
      <c r="B29" s="18">
        <f t="shared" si="1"/>
        <v>21</v>
      </c>
      <c r="C29" s="18" t="s">
        <v>129</v>
      </c>
      <c r="D29" s="57" t="s">
        <v>87</v>
      </c>
      <c r="E29" s="57"/>
      <c r="F29" s="57"/>
      <c r="G29" s="57"/>
      <c r="H29" s="57"/>
      <c r="I29" s="57"/>
      <c r="J29" s="19">
        <v>100</v>
      </c>
      <c r="K29" s="33">
        <v>100</v>
      </c>
      <c r="L29" s="31">
        <v>100</v>
      </c>
      <c r="M29" s="31">
        <v>100</v>
      </c>
      <c r="N29" s="31">
        <v>100</v>
      </c>
      <c r="O29" s="31">
        <v>0</v>
      </c>
      <c r="P29" s="31">
        <v>0</v>
      </c>
      <c r="Q29" s="14">
        <f t="shared" si="0"/>
        <v>100</v>
      </c>
    </row>
    <row r="30" spans="2:17" x14ac:dyDescent="0.25">
      <c r="B30" s="18">
        <f t="shared" si="1"/>
        <v>22</v>
      </c>
      <c r="C30" s="18" t="s">
        <v>130</v>
      </c>
      <c r="D30" s="57" t="s">
        <v>93</v>
      </c>
      <c r="E30" s="57"/>
      <c r="F30" s="57"/>
      <c r="G30" s="57"/>
      <c r="H30" s="57"/>
      <c r="I30" s="57"/>
      <c r="J30" s="35">
        <v>70</v>
      </c>
      <c r="K30" s="36">
        <v>100</v>
      </c>
      <c r="L30" s="36">
        <v>100</v>
      </c>
      <c r="M30" s="36">
        <v>100</v>
      </c>
      <c r="N30" s="36">
        <v>100</v>
      </c>
      <c r="O30" s="31">
        <v>0</v>
      </c>
      <c r="P30" s="31">
        <v>0</v>
      </c>
      <c r="Q30" s="14">
        <f t="shared" si="0"/>
        <v>94</v>
      </c>
    </row>
    <row r="31" spans="2:17" x14ac:dyDescent="0.25">
      <c r="B31" s="18">
        <f t="shared" si="1"/>
        <v>23</v>
      </c>
      <c r="C31" s="18" t="s">
        <v>131</v>
      </c>
      <c r="D31" s="57" t="s">
        <v>74</v>
      </c>
      <c r="E31" s="57"/>
      <c r="F31" s="57"/>
      <c r="G31" s="57"/>
      <c r="H31" s="57"/>
      <c r="I31" s="57"/>
      <c r="J31" s="19">
        <v>100</v>
      </c>
      <c r="K31" s="33">
        <v>100</v>
      </c>
      <c r="L31" s="31">
        <v>100</v>
      </c>
      <c r="M31" s="31">
        <v>100</v>
      </c>
      <c r="N31" s="31">
        <v>100</v>
      </c>
      <c r="O31" s="31">
        <v>0</v>
      </c>
      <c r="P31" s="31">
        <v>0</v>
      </c>
      <c r="Q31" s="14">
        <f t="shared" si="0"/>
        <v>100</v>
      </c>
    </row>
    <row r="32" spans="2:17" x14ac:dyDescent="0.25">
      <c r="B32" s="18">
        <f t="shared" si="1"/>
        <v>24</v>
      </c>
      <c r="C32" s="18" t="s">
        <v>132</v>
      </c>
      <c r="D32" s="57" t="s">
        <v>94</v>
      </c>
      <c r="E32" s="57"/>
      <c r="F32" s="57"/>
      <c r="G32" s="57"/>
      <c r="H32" s="57"/>
      <c r="I32" s="57"/>
      <c r="J32" s="35">
        <v>70</v>
      </c>
      <c r="K32" s="36">
        <v>100</v>
      </c>
      <c r="L32" s="36">
        <v>100</v>
      </c>
      <c r="M32" s="36">
        <v>100</v>
      </c>
      <c r="N32" s="36">
        <v>100</v>
      </c>
      <c r="O32" s="31">
        <v>0</v>
      </c>
      <c r="P32" s="31">
        <v>0</v>
      </c>
      <c r="Q32" s="14">
        <f t="shared" si="0"/>
        <v>94</v>
      </c>
    </row>
    <row r="33" spans="2:17" x14ac:dyDescent="0.25">
      <c r="B33" s="18">
        <f t="shared" si="1"/>
        <v>25</v>
      </c>
      <c r="C33" s="18" t="s">
        <v>133</v>
      </c>
      <c r="D33" s="57" t="s">
        <v>77</v>
      </c>
      <c r="E33" s="57"/>
      <c r="F33" s="57"/>
      <c r="G33" s="57"/>
      <c r="H33" s="57"/>
      <c r="I33" s="57"/>
      <c r="J33" s="19">
        <v>100</v>
      </c>
      <c r="K33" s="33">
        <v>100</v>
      </c>
      <c r="L33" s="31">
        <v>100</v>
      </c>
      <c r="M33" s="31">
        <v>100</v>
      </c>
      <c r="N33" s="31">
        <v>100</v>
      </c>
      <c r="O33" s="31">
        <v>0</v>
      </c>
      <c r="P33" s="31">
        <v>0</v>
      </c>
      <c r="Q33" s="14">
        <f t="shared" si="0"/>
        <v>100</v>
      </c>
    </row>
    <row r="34" spans="2:17" x14ac:dyDescent="0.25">
      <c r="B34" s="18">
        <f t="shared" si="1"/>
        <v>26</v>
      </c>
      <c r="C34" s="18" t="s">
        <v>134</v>
      </c>
      <c r="D34" s="57" t="s">
        <v>92</v>
      </c>
      <c r="E34" s="57"/>
      <c r="F34" s="57"/>
      <c r="G34" s="57"/>
      <c r="H34" s="57"/>
      <c r="I34" s="57"/>
      <c r="J34" s="19">
        <v>100</v>
      </c>
      <c r="K34" s="33">
        <v>100</v>
      </c>
      <c r="L34" s="31">
        <v>100</v>
      </c>
      <c r="M34" s="31">
        <v>100</v>
      </c>
      <c r="N34" s="31">
        <v>100</v>
      </c>
      <c r="O34" s="31">
        <v>0</v>
      </c>
      <c r="P34" s="31">
        <v>0</v>
      </c>
      <c r="Q34" s="14">
        <f t="shared" si="0"/>
        <v>100</v>
      </c>
    </row>
    <row r="35" spans="2:17" x14ac:dyDescent="0.25">
      <c r="B35" s="18">
        <f t="shared" si="1"/>
        <v>27</v>
      </c>
      <c r="C35" s="18" t="s">
        <v>135</v>
      </c>
      <c r="D35" s="57" t="s">
        <v>68</v>
      </c>
      <c r="E35" s="57"/>
      <c r="F35" s="57"/>
      <c r="G35" s="57"/>
      <c r="H35" s="57"/>
      <c r="I35" s="57"/>
      <c r="J35" s="19">
        <v>80</v>
      </c>
      <c r="K35" s="33">
        <v>100</v>
      </c>
      <c r="L35" s="31">
        <v>100</v>
      </c>
      <c r="M35" s="31">
        <v>100</v>
      </c>
      <c r="N35" s="31">
        <v>100</v>
      </c>
      <c r="O35" s="31">
        <v>0</v>
      </c>
      <c r="P35" s="31">
        <v>0</v>
      </c>
      <c r="Q35" s="14">
        <f t="shared" si="0"/>
        <v>96</v>
      </c>
    </row>
    <row r="36" spans="2:17" x14ac:dyDescent="0.25">
      <c r="B36" s="18">
        <f t="shared" si="1"/>
        <v>28</v>
      </c>
      <c r="C36" s="18" t="s">
        <v>136</v>
      </c>
      <c r="D36" s="57" t="s">
        <v>95</v>
      </c>
      <c r="E36" s="57"/>
      <c r="F36" s="57"/>
      <c r="G36" s="57"/>
      <c r="H36" s="57"/>
      <c r="I36" s="57"/>
      <c r="J36" s="35">
        <v>70</v>
      </c>
      <c r="K36" s="36">
        <v>100</v>
      </c>
      <c r="L36" s="36">
        <v>100</v>
      </c>
      <c r="M36" s="36">
        <v>100</v>
      </c>
      <c r="N36" s="36">
        <v>100</v>
      </c>
      <c r="O36" s="31">
        <v>0</v>
      </c>
      <c r="P36" s="31">
        <v>0</v>
      </c>
      <c r="Q36" s="14">
        <f t="shared" si="0"/>
        <v>94</v>
      </c>
    </row>
    <row r="37" spans="2:17" x14ac:dyDescent="0.25">
      <c r="B37" s="18">
        <f t="shared" si="1"/>
        <v>29</v>
      </c>
      <c r="C37" s="18" t="s">
        <v>137</v>
      </c>
      <c r="D37" s="57" t="s">
        <v>76</v>
      </c>
      <c r="E37" s="57"/>
      <c r="F37" s="57"/>
      <c r="G37" s="57"/>
      <c r="H37" s="57"/>
      <c r="I37" s="57"/>
      <c r="J37" s="19">
        <v>100</v>
      </c>
      <c r="K37" s="33">
        <v>100</v>
      </c>
      <c r="L37" s="31">
        <v>100</v>
      </c>
      <c r="M37" s="31">
        <v>100</v>
      </c>
      <c r="N37" s="31">
        <v>100</v>
      </c>
      <c r="O37" s="31">
        <v>0</v>
      </c>
      <c r="P37" s="31">
        <v>0</v>
      </c>
      <c r="Q37" s="14">
        <f t="shared" si="0"/>
        <v>100</v>
      </c>
    </row>
    <row r="38" spans="2:17" x14ac:dyDescent="0.25">
      <c r="B38" s="18">
        <f t="shared" si="1"/>
        <v>30</v>
      </c>
      <c r="C38" s="18" t="s">
        <v>138</v>
      </c>
      <c r="D38" s="57" t="s">
        <v>70</v>
      </c>
      <c r="E38" s="57"/>
      <c r="F38" s="57"/>
      <c r="G38" s="57"/>
      <c r="H38" s="57"/>
      <c r="I38" s="57"/>
      <c r="J38" s="19">
        <v>80</v>
      </c>
      <c r="K38" s="33">
        <v>100</v>
      </c>
      <c r="L38" s="31">
        <v>100</v>
      </c>
      <c r="M38" s="31">
        <v>100</v>
      </c>
      <c r="N38" s="31">
        <v>100</v>
      </c>
      <c r="O38" s="31">
        <v>0</v>
      </c>
      <c r="P38" s="31">
        <v>0</v>
      </c>
      <c r="Q38" s="14">
        <f t="shared" si="0"/>
        <v>96</v>
      </c>
    </row>
    <row r="39" spans="2:17" x14ac:dyDescent="0.25">
      <c r="B39" s="18">
        <f t="shared" si="1"/>
        <v>31</v>
      </c>
      <c r="C39" s="18" t="s">
        <v>139</v>
      </c>
      <c r="D39" s="57" t="s">
        <v>88</v>
      </c>
      <c r="E39" s="57"/>
      <c r="F39" s="57"/>
      <c r="G39" s="57"/>
      <c r="H39" s="57"/>
      <c r="I39" s="57"/>
      <c r="J39" s="19">
        <v>100</v>
      </c>
      <c r="K39" s="33">
        <v>100</v>
      </c>
      <c r="L39" s="31">
        <v>100</v>
      </c>
      <c r="M39" s="31">
        <v>100</v>
      </c>
      <c r="N39" s="31">
        <v>100</v>
      </c>
      <c r="O39" s="31">
        <v>0</v>
      </c>
      <c r="P39" s="31">
        <v>0</v>
      </c>
      <c r="Q39" s="14">
        <f t="shared" si="0"/>
        <v>100</v>
      </c>
    </row>
    <row r="40" spans="2:17" x14ac:dyDescent="0.25">
      <c r="B40" s="18">
        <f t="shared" si="1"/>
        <v>32</v>
      </c>
      <c r="C40" s="18" t="s">
        <v>140</v>
      </c>
      <c r="D40" s="57" t="s">
        <v>89</v>
      </c>
      <c r="E40" s="57"/>
      <c r="F40" s="57"/>
      <c r="G40" s="57"/>
      <c r="H40" s="57"/>
      <c r="I40" s="57"/>
      <c r="J40" s="19">
        <v>100</v>
      </c>
      <c r="K40" s="33">
        <v>100</v>
      </c>
      <c r="L40" s="31">
        <v>100</v>
      </c>
      <c r="M40" s="31">
        <v>100</v>
      </c>
      <c r="N40" s="31">
        <v>100</v>
      </c>
      <c r="O40" s="31">
        <v>0</v>
      </c>
      <c r="P40" s="31">
        <v>0</v>
      </c>
      <c r="Q40" s="14">
        <f t="shared" si="0"/>
        <v>100</v>
      </c>
    </row>
    <row r="41" spans="2:17" x14ac:dyDescent="0.25">
      <c r="B41" s="18">
        <f t="shared" si="1"/>
        <v>33</v>
      </c>
      <c r="C41" s="18" t="s">
        <v>141</v>
      </c>
      <c r="D41" s="57" t="s">
        <v>69</v>
      </c>
      <c r="E41" s="57"/>
      <c r="F41" s="57"/>
      <c r="G41" s="57"/>
      <c r="H41" s="57"/>
      <c r="I41" s="57"/>
      <c r="J41" s="19">
        <v>80</v>
      </c>
      <c r="K41" s="33">
        <v>100</v>
      </c>
      <c r="L41" s="31">
        <v>100</v>
      </c>
      <c r="M41" s="31">
        <v>100</v>
      </c>
      <c r="N41" s="31">
        <v>100</v>
      </c>
      <c r="O41" s="31">
        <v>0</v>
      </c>
      <c r="P41" s="31">
        <v>0</v>
      </c>
      <c r="Q41" s="14">
        <f t="shared" si="0"/>
        <v>96</v>
      </c>
    </row>
    <row r="42" spans="2:17" x14ac:dyDescent="0.25">
      <c r="B42" s="18">
        <f t="shared" si="1"/>
        <v>34</v>
      </c>
      <c r="C42" s="18" t="s">
        <v>142</v>
      </c>
      <c r="D42" s="57" t="s">
        <v>86</v>
      </c>
      <c r="E42" s="57"/>
      <c r="F42" s="57"/>
      <c r="G42" s="57"/>
      <c r="H42" s="57"/>
      <c r="I42" s="57"/>
      <c r="J42" s="19">
        <v>100</v>
      </c>
      <c r="K42" s="36">
        <v>100</v>
      </c>
      <c r="L42" s="36">
        <v>100</v>
      </c>
      <c r="M42" s="36">
        <v>100</v>
      </c>
      <c r="N42" s="36">
        <v>100</v>
      </c>
      <c r="O42" s="31">
        <v>0</v>
      </c>
      <c r="P42" s="31">
        <v>0</v>
      </c>
      <c r="Q42" s="14">
        <f t="shared" si="0"/>
        <v>100</v>
      </c>
    </row>
    <row r="43" spans="2:17" x14ac:dyDescent="0.25">
      <c r="B43" s="18">
        <f t="shared" si="1"/>
        <v>35</v>
      </c>
      <c r="C43" s="18"/>
      <c r="D43" s="38"/>
      <c r="E43" s="38"/>
      <c r="F43" s="38"/>
      <c r="G43" s="38"/>
      <c r="H43" s="38"/>
      <c r="I43" s="38"/>
      <c r="J43" s="19"/>
      <c r="K43" s="19"/>
      <c r="L43" s="19"/>
      <c r="M43" s="19"/>
      <c r="N43" s="19"/>
      <c r="O43" s="19"/>
      <c r="P43" s="19"/>
      <c r="Q43" s="14">
        <f t="shared" ref="Q43:Q48" si="2">SUM(J43:P43)/7</f>
        <v>0</v>
      </c>
    </row>
    <row r="44" spans="2:17" x14ac:dyDescent="0.25">
      <c r="B44" s="18">
        <f t="shared" si="1"/>
        <v>36</v>
      </c>
      <c r="C44" s="18"/>
      <c r="D44" s="38"/>
      <c r="E44" s="38"/>
      <c r="F44" s="38"/>
      <c r="G44" s="38"/>
      <c r="H44" s="38"/>
      <c r="I44" s="38"/>
      <c r="J44" s="19"/>
      <c r="K44" s="19"/>
      <c r="L44" s="19"/>
      <c r="M44" s="19"/>
      <c r="N44" s="19"/>
      <c r="O44" s="19"/>
      <c r="P44" s="19"/>
      <c r="Q44" s="14">
        <f t="shared" si="2"/>
        <v>0</v>
      </c>
    </row>
    <row r="45" spans="2:17" x14ac:dyDescent="0.25">
      <c r="B45" s="18">
        <f t="shared" si="1"/>
        <v>37</v>
      </c>
      <c r="C45" s="9"/>
      <c r="D45" s="38"/>
      <c r="E45" s="38"/>
      <c r="F45" s="38"/>
      <c r="G45" s="38"/>
      <c r="H45" s="38"/>
      <c r="I45" s="38"/>
      <c r="J45" s="19"/>
      <c r="K45" s="19"/>
      <c r="L45" s="19"/>
      <c r="M45" s="19"/>
      <c r="N45" s="19"/>
      <c r="O45" s="19"/>
      <c r="P45" s="19"/>
      <c r="Q45" s="14">
        <f t="shared" si="2"/>
        <v>0</v>
      </c>
    </row>
    <row r="46" spans="2:17" x14ac:dyDescent="0.25">
      <c r="B46" s="18">
        <f t="shared" si="1"/>
        <v>38</v>
      </c>
      <c r="C46" s="9"/>
      <c r="D46" s="38"/>
      <c r="E46" s="38"/>
      <c r="F46" s="38"/>
      <c r="G46" s="38"/>
      <c r="H46" s="38"/>
      <c r="I46" s="38"/>
      <c r="J46" s="19"/>
      <c r="K46" s="19"/>
      <c r="L46" s="19"/>
      <c r="M46" s="19"/>
      <c r="N46" s="19"/>
      <c r="O46" s="19"/>
      <c r="P46" s="19"/>
      <c r="Q46" s="14">
        <f t="shared" si="2"/>
        <v>0</v>
      </c>
    </row>
    <row r="47" spans="2:17" x14ac:dyDescent="0.25">
      <c r="B47" s="18">
        <f t="shared" si="1"/>
        <v>39</v>
      </c>
      <c r="C47" s="9"/>
      <c r="D47" s="38"/>
      <c r="E47" s="38"/>
      <c r="F47" s="38"/>
      <c r="G47" s="38"/>
      <c r="H47" s="38"/>
      <c r="I47" s="38"/>
      <c r="J47" s="19"/>
      <c r="K47" s="19"/>
      <c r="L47" s="19"/>
      <c r="M47" s="19"/>
      <c r="N47" s="19"/>
      <c r="O47" s="19"/>
      <c r="P47" s="19"/>
      <c r="Q47" s="14">
        <f t="shared" si="2"/>
        <v>0</v>
      </c>
    </row>
    <row r="48" spans="2:17" x14ac:dyDescent="0.25">
      <c r="B48" s="18">
        <f t="shared" si="1"/>
        <v>40</v>
      </c>
      <c r="C48" s="9"/>
      <c r="D48" s="38"/>
      <c r="E48" s="38"/>
      <c r="F48" s="38"/>
      <c r="G48" s="38"/>
      <c r="H48" s="38"/>
      <c r="I48" s="38"/>
      <c r="J48" s="19"/>
      <c r="K48" s="19"/>
      <c r="L48" s="19"/>
      <c r="M48" s="19"/>
      <c r="N48" s="19"/>
      <c r="O48" s="19"/>
      <c r="P48" s="19"/>
      <c r="Q48" s="14">
        <f t="shared" si="2"/>
        <v>0</v>
      </c>
    </row>
    <row r="49" spans="2:17" x14ac:dyDescent="0.25">
      <c r="B49" s="18">
        <f t="shared" si="1"/>
        <v>41</v>
      </c>
      <c r="C49" s="9"/>
      <c r="D49" s="38"/>
      <c r="E49" s="38"/>
      <c r="F49" s="38"/>
      <c r="G49" s="38"/>
      <c r="H49" s="38"/>
      <c r="I49" s="38"/>
      <c r="J49" s="19"/>
      <c r="K49" s="19"/>
      <c r="L49" s="19"/>
      <c r="M49" s="19"/>
      <c r="N49" s="19"/>
      <c r="O49" s="19"/>
      <c r="P49" s="19"/>
      <c r="Q49" s="14">
        <f t="shared" ref="Q49:Q53" si="3">SUM(J49:P49)/7</f>
        <v>0</v>
      </c>
    </row>
    <row r="50" spans="2:17" x14ac:dyDescent="0.25">
      <c r="B50" s="18">
        <f t="shared" si="1"/>
        <v>42</v>
      </c>
      <c r="C50" s="9"/>
      <c r="D50" s="38"/>
      <c r="E50" s="38"/>
      <c r="F50" s="38"/>
      <c r="G50" s="38"/>
      <c r="H50" s="38"/>
      <c r="I50" s="38"/>
      <c r="J50" s="19"/>
      <c r="K50" s="19"/>
      <c r="L50" s="19"/>
      <c r="M50" s="19"/>
      <c r="N50" s="19"/>
      <c r="O50" s="19"/>
      <c r="P50" s="19"/>
      <c r="Q50" s="14">
        <f t="shared" si="3"/>
        <v>0</v>
      </c>
    </row>
    <row r="51" spans="2:17" x14ac:dyDescent="0.25">
      <c r="B51" s="18">
        <f t="shared" si="1"/>
        <v>43</v>
      </c>
      <c r="C51" s="9"/>
      <c r="D51" s="38"/>
      <c r="E51" s="38"/>
      <c r="F51" s="38"/>
      <c r="G51" s="38"/>
      <c r="H51" s="38"/>
      <c r="I51" s="38"/>
      <c r="J51" s="19"/>
      <c r="K51" s="19"/>
      <c r="L51" s="19"/>
      <c r="M51" s="19"/>
      <c r="N51" s="19"/>
      <c r="O51" s="19"/>
      <c r="P51" s="19"/>
      <c r="Q51" s="14">
        <f t="shared" si="3"/>
        <v>0</v>
      </c>
    </row>
    <row r="52" spans="2:17" x14ac:dyDescent="0.25">
      <c r="B52" s="18">
        <f t="shared" si="1"/>
        <v>44</v>
      </c>
      <c r="C52" s="9"/>
      <c r="D52" s="38"/>
      <c r="E52" s="38"/>
      <c r="F52" s="38"/>
      <c r="G52" s="38"/>
      <c r="H52" s="38"/>
      <c r="I52" s="38"/>
      <c r="J52" s="19"/>
      <c r="K52" s="19"/>
      <c r="L52" s="19"/>
      <c r="M52" s="19"/>
      <c r="N52" s="19"/>
      <c r="O52" s="19"/>
      <c r="P52" s="19"/>
      <c r="Q52" s="14">
        <f t="shared" si="3"/>
        <v>0</v>
      </c>
    </row>
    <row r="53" spans="2:17" x14ac:dyDescent="0.25">
      <c r="B53" s="18">
        <f t="shared" si="1"/>
        <v>45</v>
      </c>
      <c r="C53" s="22"/>
      <c r="D53" s="39"/>
      <c r="E53" s="40"/>
      <c r="F53" s="40"/>
      <c r="G53" s="40"/>
      <c r="H53" s="40"/>
      <c r="I53" s="41"/>
      <c r="J53" s="3"/>
      <c r="K53" s="3"/>
      <c r="L53" s="3"/>
      <c r="M53" s="3"/>
      <c r="N53" s="3"/>
      <c r="O53" s="3"/>
      <c r="P53" s="3"/>
      <c r="Q53" s="14">
        <f t="shared" si="3"/>
        <v>0</v>
      </c>
    </row>
    <row r="54" spans="2:17" x14ac:dyDescent="0.25">
      <c r="C54" s="37"/>
      <c r="D54" s="37"/>
      <c r="E54" s="17"/>
      <c r="H54" s="52" t="s">
        <v>19</v>
      </c>
      <c r="I54" s="52"/>
      <c r="J54" s="23">
        <f>COUNTIF(J9:J53,"&gt;=70")</f>
        <v>34</v>
      </c>
      <c r="K54" s="23">
        <f t="shared" ref="K54:P54" si="4">COUNTIF(K9:K53,"&gt;=70")</f>
        <v>34</v>
      </c>
      <c r="L54" s="23">
        <f t="shared" si="4"/>
        <v>34</v>
      </c>
      <c r="M54" s="23">
        <f t="shared" si="4"/>
        <v>34</v>
      </c>
      <c r="N54" s="23">
        <f t="shared" si="4"/>
        <v>34</v>
      </c>
      <c r="O54" s="23">
        <f t="shared" si="4"/>
        <v>0</v>
      </c>
      <c r="P54" s="23">
        <f t="shared" si="4"/>
        <v>0</v>
      </c>
      <c r="Q54" s="27">
        <f t="shared" ref="Q54" si="5">COUNTIF(Q9:Q48,"&gt;=70")</f>
        <v>34</v>
      </c>
    </row>
    <row r="55" spans="2:17" x14ac:dyDescent="0.25">
      <c r="C55" s="37"/>
      <c r="D55" s="37"/>
      <c r="E55" s="21"/>
      <c r="H55" s="53" t="s">
        <v>20</v>
      </c>
      <c r="I55" s="53"/>
      <c r="J55" s="24">
        <f>COUNTIF(J9:J53,"&lt;70")</f>
        <v>0</v>
      </c>
      <c r="K55" s="24">
        <f t="shared" ref="K55:Q55" si="6">COUNTIF(K9:K53,"&lt;70")</f>
        <v>0</v>
      </c>
      <c r="L55" s="24">
        <f t="shared" si="6"/>
        <v>0</v>
      </c>
      <c r="M55" s="24">
        <f t="shared" si="6"/>
        <v>0</v>
      </c>
      <c r="N55" s="24">
        <f t="shared" si="6"/>
        <v>0</v>
      </c>
      <c r="O55" s="24">
        <f t="shared" si="6"/>
        <v>34</v>
      </c>
      <c r="P55" s="24">
        <f t="shared" si="6"/>
        <v>34</v>
      </c>
      <c r="Q55" s="24">
        <f t="shared" si="6"/>
        <v>11</v>
      </c>
    </row>
    <row r="56" spans="2:17" x14ac:dyDescent="0.25">
      <c r="C56" s="37"/>
      <c r="D56" s="37"/>
      <c r="E56" s="37"/>
      <c r="H56" s="53" t="s">
        <v>21</v>
      </c>
      <c r="I56" s="53"/>
      <c r="J56" s="24">
        <f>COUNT(J9:J53)</f>
        <v>34</v>
      </c>
      <c r="K56" s="24">
        <f t="shared" ref="K56:Q56" si="7">COUNT(K9:K53)</f>
        <v>34</v>
      </c>
      <c r="L56" s="24">
        <f t="shared" si="7"/>
        <v>34</v>
      </c>
      <c r="M56" s="24">
        <f t="shared" si="7"/>
        <v>34</v>
      </c>
      <c r="N56" s="24">
        <f t="shared" si="7"/>
        <v>34</v>
      </c>
      <c r="O56" s="24">
        <f t="shared" si="7"/>
        <v>34</v>
      </c>
      <c r="P56" s="24">
        <f t="shared" si="7"/>
        <v>34</v>
      </c>
      <c r="Q56" s="24">
        <f t="shared" si="7"/>
        <v>45</v>
      </c>
    </row>
    <row r="57" spans="2:17" x14ac:dyDescent="0.25">
      <c r="C57" s="37"/>
      <c r="D57" s="37"/>
      <c r="E57" s="17"/>
      <c r="F57" s="12"/>
      <c r="H57" s="54" t="s">
        <v>16</v>
      </c>
      <c r="I57" s="54"/>
      <c r="J57" s="25">
        <f>J54/J56</f>
        <v>1</v>
      </c>
      <c r="K57" s="26">
        <f t="shared" ref="K57:Q57" si="8">K54/K56</f>
        <v>1</v>
      </c>
      <c r="L57" s="26">
        <f t="shared" si="8"/>
        <v>1</v>
      </c>
      <c r="M57" s="26">
        <f t="shared" si="8"/>
        <v>1</v>
      </c>
      <c r="N57" s="26">
        <f t="shared" si="8"/>
        <v>1</v>
      </c>
      <c r="O57" s="26">
        <f t="shared" si="8"/>
        <v>0</v>
      </c>
      <c r="P57" s="26">
        <f t="shared" si="8"/>
        <v>0</v>
      </c>
      <c r="Q57" s="26">
        <f t="shared" si="8"/>
        <v>0.75555555555555554</v>
      </c>
    </row>
    <row r="58" spans="2:17" x14ac:dyDescent="0.25">
      <c r="C58" s="37"/>
      <c r="D58" s="37"/>
      <c r="E58" s="17"/>
      <c r="F58" s="12"/>
      <c r="H58" s="54" t="s">
        <v>17</v>
      </c>
      <c r="I58" s="54"/>
      <c r="J58" s="25">
        <f>J55/J56</f>
        <v>0</v>
      </c>
      <c r="K58" s="25">
        <f t="shared" ref="K58:Q58" si="9">K55/K56</f>
        <v>0</v>
      </c>
      <c r="L58" s="26">
        <f t="shared" si="9"/>
        <v>0</v>
      </c>
      <c r="M58" s="26">
        <f t="shared" si="9"/>
        <v>0</v>
      </c>
      <c r="N58" s="26">
        <f t="shared" si="9"/>
        <v>0</v>
      </c>
      <c r="O58" s="26">
        <f t="shared" si="9"/>
        <v>1</v>
      </c>
      <c r="P58" s="26">
        <f t="shared" si="9"/>
        <v>1</v>
      </c>
      <c r="Q58" s="26">
        <f t="shared" si="9"/>
        <v>0.24444444444444444</v>
      </c>
    </row>
    <row r="59" spans="2:17" x14ac:dyDescent="0.25">
      <c r="C59" s="37"/>
      <c r="D59" s="37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55"/>
      <c r="K61" s="55"/>
      <c r="L61" s="55"/>
      <c r="M61" s="55"/>
      <c r="N61" s="55"/>
      <c r="O61" s="55"/>
      <c r="P61" s="55"/>
    </row>
    <row r="62" spans="2:17" x14ac:dyDescent="0.25">
      <c r="J62" s="48" t="s">
        <v>18</v>
      </c>
      <c r="K62" s="48"/>
      <c r="L62" s="48"/>
      <c r="M62" s="48"/>
      <c r="N62" s="48"/>
      <c r="O62" s="48"/>
      <c r="P62" s="48"/>
    </row>
  </sheetData>
  <sortState ref="D9:I42">
    <sortCondition ref="D9"/>
  </sortState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zoomScaleNormal="100" workbookViewId="0">
      <selection activeCell="N14" sqref="N1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20"/>
      <c r="R3" s="20"/>
    </row>
    <row r="4" spans="2:18" x14ac:dyDescent="0.25">
      <c r="C4" t="s">
        <v>0</v>
      </c>
      <c r="D4" s="56" t="s">
        <v>61</v>
      </c>
      <c r="E4" s="56"/>
      <c r="F4" s="56"/>
      <c r="G4" s="56"/>
      <c r="I4" t="s">
        <v>1</v>
      </c>
      <c r="J4" s="45" t="s">
        <v>62</v>
      </c>
      <c r="K4" s="45"/>
      <c r="M4" t="s">
        <v>2</v>
      </c>
      <c r="N4" s="46">
        <v>45259</v>
      </c>
      <c r="O4" s="4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5" t="s">
        <v>30</v>
      </c>
      <c r="E6" s="45"/>
      <c r="F6" s="45"/>
      <c r="G6" s="45"/>
      <c r="I6" s="49" t="s">
        <v>22</v>
      </c>
      <c r="J6" s="49"/>
      <c r="K6" s="50" t="s">
        <v>27</v>
      </c>
      <c r="L6" s="50"/>
      <c r="M6" s="50"/>
      <c r="N6" s="50"/>
      <c r="O6" s="50"/>
      <c r="P6" s="5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143</v>
      </c>
      <c r="D9" s="57" t="s">
        <v>67</v>
      </c>
      <c r="E9" s="57"/>
      <c r="F9" s="57"/>
      <c r="G9" s="57"/>
      <c r="H9" s="57"/>
      <c r="I9" s="57"/>
      <c r="J9" s="19">
        <v>100</v>
      </c>
      <c r="K9" s="19">
        <v>100</v>
      </c>
      <c r="L9" s="19">
        <v>100</v>
      </c>
      <c r="M9" s="19">
        <v>100</v>
      </c>
      <c r="N9" s="19">
        <v>100</v>
      </c>
      <c r="O9" s="19">
        <v>0</v>
      </c>
      <c r="P9" s="19">
        <v>0</v>
      </c>
      <c r="Q9" s="14">
        <f>SUM(J9:P9)/5</f>
        <v>100</v>
      </c>
    </row>
    <row r="10" spans="2:18" x14ac:dyDescent="0.25">
      <c r="B10" s="18">
        <f>B9+1</f>
        <v>2</v>
      </c>
      <c r="C10" s="18" t="s">
        <v>144</v>
      </c>
      <c r="D10" s="57" t="s">
        <v>64</v>
      </c>
      <c r="E10" s="57"/>
      <c r="F10" s="57"/>
      <c r="G10" s="57"/>
      <c r="H10" s="57"/>
      <c r="I10" s="57"/>
      <c r="J10" s="31">
        <v>100</v>
      </c>
      <c r="K10" s="33">
        <v>100</v>
      </c>
      <c r="L10" s="19">
        <v>80</v>
      </c>
      <c r="M10" s="19">
        <v>80</v>
      </c>
      <c r="N10" s="19">
        <v>80</v>
      </c>
      <c r="O10" s="19">
        <v>0</v>
      </c>
      <c r="P10" s="19">
        <v>0</v>
      </c>
      <c r="Q10" s="14">
        <f t="shared" ref="Q10:Q13" si="0">SUM(J10:P10)/5</f>
        <v>88</v>
      </c>
    </row>
    <row r="11" spans="2:18" x14ac:dyDescent="0.25">
      <c r="B11" s="18">
        <f t="shared" ref="B11:B53" si="1">B10+1</f>
        <v>3</v>
      </c>
      <c r="C11" s="18" t="s">
        <v>145</v>
      </c>
      <c r="D11" s="57" t="s">
        <v>65</v>
      </c>
      <c r="E11" s="57"/>
      <c r="F11" s="57"/>
      <c r="G11" s="57"/>
      <c r="H11" s="57"/>
      <c r="I11" s="57"/>
      <c r="J11" s="31">
        <v>100</v>
      </c>
      <c r="K11" s="33">
        <v>100</v>
      </c>
      <c r="L11" s="19">
        <v>100</v>
      </c>
      <c r="M11" s="19">
        <v>100</v>
      </c>
      <c r="N11" s="19">
        <v>100</v>
      </c>
      <c r="O11" s="19">
        <v>0</v>
      </c>
      <c r="P11" s="19">
        <v>0</v>
      </c>
      <c r="Q11" s="14">
        <f t="shared" si="0"/>
        <v>100</v>
      </c>
    </row>
    <row r="12" spans="2:18" x14ac:dyDescent="0.25">
      <c r="B12" s="18">
        <f t="shared" si="1"/>
        <v>4</v>
      </c>
      <c r="C12" s="18" t="s">
        <v>146</v>
      </c>
      <c r="D12" s="57" t="s">
        <v>66</v>
      </c>
      <c r="E12" s="57"/>
      <c r="F12" s="57"/>
      <c r="G12" s="57"/>
      <c r="H12" s="57"/>
      <c r="I12" s="57"/>
      <c r="J12" s="31">
        <v>100</v>
      </c>
      <c r="K12" s="33">
        <v>100</v>
      </c>
      <c r="L12" s="19">
        <v>100</v>
      </c>
      <c r="M12" s="19">
        <v>100</v>
      </c>
      <c r="N12" s="19">
        <v>100</v>
      </c>
      <c r="O12" s="19">
        <v>0</v>
      </c>
      <c r="P12" s="19">
        <v>0</v>
      </c>
      <c r="Q12" s="14">
        <f t="shared" si="0"/>
        <v>100</v>
      </c>
    </row>
    <row r="13" spans="2:18" x14ac:dyDescent="0.25">
      <c r="B13" s="18">
        <f t="shared" si="1"/>
        <v>5</v>
      </c>
      <c r="C13" s="18" t="s">
        <v>147</v>
      </c>
      <c r="D13" s="57" t="s">
        <v>26</v>
      </c>
      <c r="E13" s="57"/>
      <c r="F13" s="57"/>
      <c r="G13" s="57"/>
      <c r="H13" s="57"/>
      <c r="I13" s="57"/>
      <c r="J13" s="31">
        <v>100</v>
      </c>
      <c r="K13" s="33">
        <v>100</v>
      </c>
      <c r="L13" s="19">
        <v>80</v>
      </c>
      <c r="M13" s="19">
        <v>80</v>
      </c>
      <c r="N13" s="19">
        <v>80</v>
      </c>
      <c r="O13" s="19">
        <v>0</v>
      </c>
      <c r="P13" s="19">
        <v>0</v>
      </c>
      <c r="Q13" s="14">
        <f t="shared" si="0"/>
        <v>88</v>
      </c>
    </row>
    <row r="14" spans="2:18" x14ac:dyDescent="0.25">
      <c r="B14" s="18">
        <f t="shared" si="1"/>
        <v>6</v>
      </c>
      <c r="C14" s="18"/>
      <c r="D14" s="57"/>
      <c r="E14" s="57"/>
      <c r="F14" s="57"/>
      <c r="G14" s="57"/>
      <c r="H14" s="57"/>
      <c r="I14" s="57"/>
      <c r="J14" s="19"/>
      <c r="K14" s="19"/>
      <c r="L14" s="19"/>
      <c r="M14" s="19"/>
      <c r="N14" s="19"/>
      <c r="O14" s="19"/>
      <c r="P14" s="19"/>
      <c r="Q14" s="14">
        <f t="shared" ref="Q14:Q48" si="2">SUM(J14:P14)/7</f>
        <v>0</v>
      </c>
    </row>
    <row r="15" spans="2:18" x14ac:dyDescent="0.25">
      <c r="B15" s="18">
        <f t="shared" si="1"/>
        <v>7</v>
      </c>
      <c r="C15" s="18"/>
      <c r="D15" s="57"/>
      <c r="E15" s="57"/>
      <c r="F15" s="57"/>
      <c r="G15" s="57"/>
      <c r="H15" s="57"/>
      <c r="I15" s="57"/>
      <c r="J15" s="19"/>
      <c r="K15" s="19"/>
      <c r="L15" s="19"/>
      <c r="M15" s="19"/>
      <c r="N15" s="19"/>
      <c r="O15" s="19"/>
      <c r="P15" s="19"/>
      <c r="Q15" s="14">
        <f t="shared" si="2"/>
        <v>0</v>
      </c>
    </row>
    <row r="16" spans="2:18" x14ac:dyDescent="0.25">
      <c r="B16" s="18">
        <f t="shared" si="1"/>
        <v>8</v>
      </c>
      <c r="C16" s="18"/>
      <c r="D16" s="57"/>
      <c r="E16" s="57"/>
      <c r="F16" s="57"/>
      <c r="G16" s="57"/>
      <c r="H16" s="57"/>
      <c r="I16" s="57"/>
      <c r="J16" s="19"/>
      <c r="K16" s="19"/>
      <c r="L16" s="19"/>
      <c r="M16" s="19"/>
      <c r="N16" s="19"/>
      <c r="O16" s="19"/>
      <c r="P16" s="19"/>
      <c r="Q16" s="14">
        <f t="shared" si="2"/>
        <v>0</v>
      </c>
    </row>
    <row r="17" spans="2:17" x14ac:dyDescent="0.25">
      <c r="B17" s="18">
        <f t="shared" si="1"/>
        <v>9</v>
      </c>
      <c r="C17" s="18"/>
      <c r="D17" s="57"/>
      <c r="E17" s="57"/>
      <c r="F17" s="57"/>
      <c r="G17" s="57"/>
      <c r="H17" s="57"/>
      <c r="I17" s="57"/>
      <c r="J17" s="19"/>
      <c r="K17" s="19"/>
      <c r="L17" s="19"/>
      <c r="M17" s="19"/>
      <c r="N17" s="19"/>
      <c r="O17" s="19"/>
      <c r="P17" s="19"/>
      <c r="Q17" s="14">
        <f t="shared" si="2"/>
        <v>0</v>
      </c>
    </row>
    <row r="18" spans="2:17" x14ac:dyDescent="0.25">
      <c r="B18" s="18">
        <f t="shared" si="1"/>
        <v>10</v>
      </c>
      <c r="C18" s="18"/>
      <c r="D18" s="57"/>
      <c r="E18" s="57"/>
      <c r="F18" s="57"/>
      <c r="G18" s="57"/>
      <c r="H18" s="57"/>
      <c r="I18" s="57"/>
      <c r="J18" s="19"/>
      <c r="K18" s="19"/>
      <c r="L18" s="19"/>
      <c r="M18" s="19"/>
      <c r="N18" s="19"/>
      <c r="O18" s="19"/>
      <c r="P18" s="19"/>
      <c r="Q18" s="14">
        <f t="shared" si="2"/>
        <v>0</v>
      </c>
    </row>
    <row r="19" spans="2:17" x14ac:dyDescent="0.25">
      <c r="B19" s="18">
        <f t="shared" si="1"/>
        <v>11</v>
      </c>
      <c r="C19" s="18"/>
      <c r="D19" s="57"/>
      <c r="E19" s="57"/>
      <c r="F19" s="57"/>
      <c r="G19" s="57"/>
      <c r="H19" s="57"/>
      <c r="I19" s="57"/>
      <c r="J19" s="19"/>
      <c r="K19" s="19"/>
      <c r="L19" s="19"/>
      <c r="M19" s="19"/>
      <c r="N19" s="19"/>
      <c r="O19" s="19"/>
      <c r="P19" s="19"/>
      <c r="Q19" s="14">
        <f t="shared" si="2"/>
        <v>0</v>
      </c>
    </row>
    <row r="20" spans="2:17" x14ac:dyDescent="0.25">
      <c r="B20" s="18">
        <f t="shared" si="1"/>
        <v>12</v>
      </c>
      <c r="C20" s="18"/>
      <c r="D20" s="57"/>
      <c r="E20" s="57"/>
      <c r="F20" s="57"/>
      <c r="G20" s="57"/>
      <c r="H20" s="57"/>
      <c r="I20" s="57"/>
      <c r="J20" s="19"/>
      <c r="K20" s="19"/>
      <c r="L20" s="19"/>
      <c r="M20" s="19"/>
      <c r="N20" s="19"/>
      <c r="O20" s="19"/>
      <c r="P20" s="19"/>
      <c r="Q20" s="14">
        <f t="shared" si="2"/>
        <v>0</v>
      </c>
    </row>
    <row r="21" spans="2:17" x14ac:dyDescent="0.25">
      <c r="B21" s="18">
        <f t="shared" si="1"/>
        <v>13</v>
      </c>
      <c r="C21" s="18"/>
      <c r="D21" s="57"/>
      <c r="E21" s="57"/>
      <c r="F21" s="57"/>
      <c r="G21" s="57"/>
      <c r="H21" s="57"/>
      <c r="I21" s="57"/>
      <c r="J21" s="19"/>
      <c r="K21" s="19"/>
      <c r="L21" s="19"/>
      <c r="M21" s="19"/>
      <c r="N21" s="19"/>
      <c r="O21" s="19"/>
      <c r="P21" s="19"/>
      <c r="Q21" s="14">
        <f t="shared" si="2"/>
        <v>0</v>
      </c>
    </row>
    <row r="22" spans="2:17" x14ac:dyDescent="0.25">
      <c r="B22" s="18">
        <f t="shared" si="1"/>
        <v>14</v>
      </c>
      <c r="C22" s="18"/>
      <c r="D22" s="57"/>
      <c r="E22" s="57"/>
      <c r="F22" s="57"/>
      <c r="G22" s="57"/>
      <c r="H22" s="57"/>
      <c r="I22" s="57"/>
      <c r="J22" s="19"/>
      <c r="K22" s="19"/>
      <c r="L22" s="19"/>
      <c r="M22" s="19"/>
      <c r="N22" s="19"/>
      <c r="O22" s="19"/>
      <c r="P22" s="19"/>
      <c r="Q22" s="14">
        <f t="shared" si="2"/>
        <v>0</v>
      </c>
    </row>
    <row r="23" spans="2:17" x14ac:dyDescent="0.25">
      <c r="B23" s="18">
        <f t="shared" si="1"/>
        <v>15</v>
      </c>
      <c r="C23" s="18"/>
      <c r="D23" s="57"/>
      <c r="E23" s="57"/>
      <c r="F23" s="57"/>
      <c r="G23" s="57"/>
      <c r="H23" s="57"/>
      <c r="I23" s="57"/>
      <c r="J23" s="19"/>
      <c r="K23" s="19"/>
      <c r="L23" s="19"/>
      <c r="M23" s="19"/>
      <c r="N23" s="19"/>
      <c r="O23" s="19"/>
      <c r="P23" s="19"/>
      <c r="Q23" s="14">
        <f t="shared" si="2"/>
        <v>0</v>
      </c>
    </row>
    <row r="24" spans="2:17" x14ac:dyDescent="0.25">
      <c r="B24" s="18">
        <f t="shared" si="1"/>
        <v>16</v>
      </c>
      <c r="C24" s="18"/>
      <c r="D24" s="57"/>
      <c r="E24" s="57"/>
      <c r="F24" s="57"/>
      <c r="G24" s="57"/>
      <c r="H24" s="57"/>
      <c r="I24" s="57"/>
      <c r="J24" s="19"/>
      <c r="K24" s="19"/>
      <c r="L24" s="19"/>
      <c r="M24" s="19"/>
      <c r="N24" s="19"/>
      <c r="O24" s="19"/>
      <c r="P24" s="19"/>
      <c r="Q24" s="14">
        <f t="shared" si="2"/>
        <v>0</v>
      </c>
    </row>
    <row r="25" spans="2:17" x14ac:dyDescent="0.25">
      <c r="B25" s="18">
        <f t="shared" si="1"/>
        <v>17</v>
      </c>
      <c r="C25" s="18"/>
      <c r="D25" s="57"/>
      <c r="E25" s="57"/>
      <c r="F25" s="57"/>
      <c r="G25" s="57"/>
      <c r="H25" s="57"/>
      <c r="I25" s="57"/>
      <c r="J25" s="19"/>
      <c r="K25" s="19"/>
      <c r="L25" s="19"/>
      <c r="M25" s="19"/>
      <c r="N25" s="19"/>
      <c r="O25" s="19"/>
      <c r="P25" s="19"/>
      <c r="Q25" s="14">
        <f t="shared" si="2"/>
        <v>0</v>
      </c>
    </row>
    <row r="26" spans="2:17" x14ac:dyDescent="0.25">
      <c r="B26" s="18">
        <f t="shared" si="1"/>
        <v>18</v>
      </c>
      <c r="C26" s="18"/>
      <c r="D26" s="57"/>
      <c r="E26" s="57"/>
      <c r="F26" s="57"/>
      <c r="G26" s="57"/>
      <c r="H26" s="57"/>
      <c r="I26" s="57"/>
      <c r="J26" s="19"/>
      <c r="K26" s="19"/>
      <c r="L26" s="19"/>
      <c r="M26" s="19"/>
      <c r="N26" s="19"/>
      <c r="O26" s="19"/>
      <c r="P26" s="19"/>
      <c r="Q26" s="14">
        <f t="shared" si="2"/>
        <v>0</v>
      </c>
    </row>
    <row r="27" spans="2:17" x14ac:dyDescent="0.25">
      <c r="B27" s="18">
        <f t="shared" si="1"/>
        <v>19</v>
      </c>
      <c r="C27" s="18"/>
      <c r="D27" s="57"/>
      <c r="E27" s="57"/>
      <c r="F27" s="57"/>
      <c r="G27" s="57"/>
      <c r="H27" s="57"/>
      <c r="I27" s="57"/>
      <c r="J27" s="19"/>
      <c r="K27" s="19"/>
      <c r="L27" s="19"/>
      <c r="M27" s="19"/>
      <c r="N27" s="19"/>
      <c r="O27" s="19"/>
      <c r="P27" s="19"/>
      <c r="Q27" s="14">
        <f t="shared" si="2"/>
        <v>0</v>
      </c>
    </row>
    <row r="28" spans="2:17" x14ac:dyDescent="0.25">
      <c r="B28" s="18">
        <f t="shared" si="1"/>
        <v>20</v>
      </c>
      <c r="C28" s="18"/>
      <c r="D28" s="57"/>
      <c r="E28" s="57"/>
      <c r="F28" s="57"/>
      <c r="G28" s="57"/>
      <c r="H28" s="57"/>
      <c r="I28" s="57"/>
      <c r="J28" s="19"/>
      <c r="K28" s="29"/>
      <c r="L28" s="29"/>
      <c r="M28" s="29"/>
      <c r="N28" s="29"/>
      <c r="O28" s="29"/>
      <c r="P28" s="29"/>
      <c r="Q28" s="14">
        <f t="shared" si="2"/>
        <v>0</v>
      </c>
    </row>
    <row r="29" spans="2:17" x14ac:dyDescent="0.25">
      <c r="B29" s="18">
        <f t="shared" si="1"/>
        <v>21</v>
      </c>
      <c r="C29" s="18"/>
      <c r="D29" s="57"/>
      <c r="E29" s="57"/>
      <c r="F29" s="57"/>
      <c r="G29" s="57"/>
      <c r="H29" s="57"/>
      <c r="I29" s="57"/>
      <c r="J29" s="19"/>
      <c r="K29" s="29"/>
      <c r="L29" s="29"/>
      <c r="M29" s="29"/>
      <c r="N29" s="29"/>
      <c r="O29" s="29"/>
      <c r="P29" s="29"/>
      <c r="Q29" s="14">
        <f t="shared" si="2"/>
        <v>0</v>
      </c>
    </row>
    <row r="30" spans="2:17" x14ac:dyDescent="0.25">
      <c r="B30" s="18">
        <f t="shared" si="1"/>
        <v>22</v>
      </c>
      <c r="C30" s="18"/>
      <c r="D30" s="38"/>
      <c r="E30" s="38"/>
      <c r="F30" s="38"/>
      <c r="G30" s="38"/>
      <c r="H30" s="38"/>
      <c r="I30" s="38"/>
      <c r="J30" s="19"/>
      <c r="K30" s="31"/>
      <c r="L30" s="31"/>
      <c r="M30" s="31"/>
      <c r="N30" s="31"/>
      <c r="O30" s="31"/>
      <c r="P30" s="31"/>
      <c r="Q30" s="14">
        <f t="shared" si="2"/>
        <v>0</v>
      </c>
    </row>
    <row r="31" spans="2:17" x14ac:dyDescent="0.25">
      <c r="B31" s="18">
        <f t="shared" si="1"/>
        <v>23</v>
      </c>
      <c r="C31" s="18"/>
      <c r="D31" s="38"/>
      <c r="E31" s="38"/>
      <c r="F31" s="38"/>
      <c r="G31" s="38"/>
      <c r="H31" s="38"/>
      <c r="I31" s="38"/>
      <c r="J31" s="19"/>
      <c r="K31" s="31"/>
      <c r="L31" s="31"/>
      <c r="M31" s="31"/>
      <c r="N31" s="31"/>
      <c r="O31" s="31"/>
      <c r="P31" s="31"/>
      <c r="Q31" s="14">
        <f t="shared" si="2"/>
        <v>0</v>
      </c>
    </row>
    <row r="32" spans="2:17" x14ac:dyDescent="0.25">
      <c r="B32" s="18">
        <f t="shared" si="1"/>
        <v>24</v>
      </c>
      <c r="C32" s="18"/>
      <c r="D32" s="38"/>
      <c r="E32" s="38"/>
      <c r="F32" s="38"/>
      <c r="G32" s="38"/>
      <c r="H32" s="38"/>
      <c r="I32" s="38"/>
      <c r="J32" s="19"/>
      <c r="K32" s="31"/>
      <c r="L32" s="31"/>
      <c r="M32" s="31"/>
      <c r="N32" s="31"/>
      <c r="O32" s="31"/>
      <c r="P32" s="31"/>
      <c r="Q32" s="14">
        <f t="shared" si="2"/>
        <v>0</v>
      </c>
    </row>
    <row r="33" spans="2:17" x14ac:dyDescent="0.25">
      <c r="B33" s="18">
        <f t="shared" si="1"/>
        <v>25</v>
      </c>
      <c r="C33" s="18"/>
      <c r="D33" s="38"/>
      <c r="E33" s="38"/>
      <c r="F33" s="38"/>
      <c r="G33" s="38"/>
      <c r="H33" s="38"/>
      <c r="I33" s="38"/>
      <c r="J33" s="19"/>
      <c r="K33" s="31"/>
      <c r="L33" s="31"/>
      <c r="M33" s="31"/>
      <c r="N33" s="31"/>
      <c r="O33" s="31"/>
      <c r="P33" s="31"/>
      <c r="Q33" s="14">
        <f t="shared" si="2"/>
        <v>0</v>
      </c>
    </row>
    <row r="34" spans="2:17" x14ac:dyDescent="0.25">
      <c r="B34" s="18">
        <f t="shared" si="1"/>
        <v>26</v>
      </c>
      <c r="C34" s="18"/>
      <c r="D34" s="38"/>
      <c r="E34" s="38"/>
      <c r="F34" s="38"/>
      <c r="G34" s="38"/>
      <c r="H34" s="38"/>
      <c r="I34" s="38"/>
      <c r="J34" s="19"/>
      <c r="K34" s="31"/>
      <c r="L34" s="31"/>
      <c r="M34" s="31"/>
      <c r="N34" s="31"/>
      <c r="O34" s="31"/>
      <c r="P34" s="31"/>
      <c r="Q34" s="14">
        <f t="shared" si="2"/>
        <v>0</v>
      </c>
    </row>
    <row r="35" spans="2:17" x14ac:dyDescent="0.25">
      <c r="B35" s="18">
        <f t="shared" si="1"/>
        <v>27</v>
      </c>
      <c r="C35" s="18"/>
      <c r="D35" s="38"/>
      <c r="E35" s="38"/>
      <c r="F35" s="38"/>
      <c r="G35" s="38"/>
      <c r="H35" s="38"/>
      <c r="I35" s="38"/>
      <c r="J35" s="19"/>
      <c r="K35" s="31"/>
      <c r="L35" s="31"/>
      <c r="M35" s="31"/>
      <c r="N35" s="31"/>
      <c r="O35" s="31"/>
      <c r="P35" s="31"/>
      <c r="Q35" s="14">
        <f t="shared" si="2"/>
        <v>0</v>
      </c>
    </row>
    <row r="36" spans="2:17" x14ac:dyDescent="0.25">
      <c r="B36" s="18">
        <f t="shared" si="1"/>
        <v>28</v>
      </c>
      <c r="C36" s="18"/>
      <c r="D36" s="38"/>
      <c r="E36" s="38"/>
      <c r="F36" s="38"/>
      <c r="G36" s="38"/>
      <c r="H36" s="38"/>
      <c r="I36" s="38"/>
      <c r="J36" s="19"/>
      <c r="K36" s="31"/>
      <c r="L36" s="31"/>
      <c r="M36" s="31"/>
      <c r="N36" s="31"/>
      <c r="O36" s="31"/>
      <c r="P36" s="31"/>
      <c r="Q36" s="14">
        <f t="shared" si="2"/>
        <v>0</v>
      </c>
    </row>
    <row r="37" spans="2:17" x14ac:dyDescent="0.25">
      <c r="B37" s="18">
        <f t="shared" si="1"/>
        <v>29</v>
      </c>
      <c r="C37" s="18"/>
      <c r="D37" s="38"/>
      <c r="E37" s="38"/>
      <c r="F37" s="38"/>
      <c r="G37" s="38"/>
      <c r="H37" s="38"/>
      <c r="I37" s="38"/>
      <c r="J37" s="19"/>
      <c r="K37" s="31"/>
      <c r="L37" s="31"/>
      <c r="M37" s="31"/>
      <c r="N37" s="31"/>
      <c r="O37" s="31"/>
      <c r="P37" s="31"/>
      <c r="Q37" s="14">
        <f t="shared" si="2"/>
        <v>0</v>
      </c>
    </row>
    <row r="38" spans="2:17" x14ac:dyDescent="0.25">
      <c r="B38" s="18">
        <f t="shared" si="1"/>
        <v>30</v>
      </c>
      <c r="C38" s="18"/>
      <c r="D38" s="38"/>
      <c r="E38" s="38"/>
      <c r="F38" s="38"/>
      <c r="G38" s="38"/>
      <c r="H38" s="38"/>
      <c r="I38" s="38"/>
      <c r="J38" s="19"/>
      <c r="K38" s="31"/>
      <c r="L38" s="31"/>
      <c r="M38" s="31"/>
      <c r="N38" s="31"/>
      <c r="O38" s="31"/>
      <c r="P38" s="31"/>
      <c r="Q38" s="14">
        <f t="shared" si="2"/>
        <v>0</v>
      </c>
    </row>
    <row r="39" spans="2:17" x14ac:dyDescent="0.25">
      <c r="B39" s="18">
        <f t="shared" si="1"/>
        <v>31</v>
      </c>
      <c r="C39" s="18"/>
      <c r="D39" s="38"/>
      <c r="E39" s="38"/>
      <c r="F39" s="38"/>
      <c r="G39" s="38"/>
      <c r="H39" s="38"/>
      <c r="I39" s="38"/>
      <c r="J39" s="19"/>
      <c r="K39" s="31"/>
      <c r="L39" s="31"/>
      <c r="M39" s="31"/>
      <c r="N39" s="31"/>
      <c r="O39" s="31"/>
      <c r="P39" s="31"/>
      <c r="Q39" s="14">
        <f t="shared" si="2"/>
        <v>0</v>
      </c>
    </row>
    <row r="40" spans="2:17" x14ac:dyDescent="0.25">
      <c r="B40" s="18">
        <f t="shared" si="1"/>
        <v>32</v>
      </c>
      <c r="C40" s="18"/>
      <c r="D40" s="38"/>
      <c r="E40" s="38"/>
      <c r="F40" s="38"/>
      <c r="G40" s="38"/>
      <c r="H40" s="38"/>
      <c r="I40" s="38"/>
      <c r="J40" s="19"/>
      <c r="K40" s="31"/>
      <c r="L40" s="31"/>
      <c r="M40" s="31"/>
      <c r="N40" s="31"/>
      <c r="O40" s="31"/>
      <c r="P40" s="31"/>
      <c r="Q40" s="14">
        <f t="shared" si="2"/>
        <v>0</v>
      </c>
    </row>
    <row r="41" spans="2:17" x14ac:dyDescent="0.25">
      <c r="B41" s="18">
        <f t="shared" si="1"/>
        <v>33</v>
      </c>
      <c r="C41" s="18"/>
      <c r="D41" s="38"/>
      <c r="E41" s="38"/>
      <c r="F41" s="38"/>
      <c r="G41" s="38"/>
      <c r="H41" s="38"/>
      <c r="I41" s="38"/>
      <c r="J41" s="19"/>
      <c r="K41" s="31"/>
      <c r="L41" s="31"/>
      <c r="M41" s="31"/>
      <c r="N41" s="31"/>
      <c r="O41" s="31"/>
      <c r="P41" s="31"/>
      <c r="Q41" s="14">
        <f t="shared" si="2"/>
        <v>0</v>
      </c>
    </row>
    <row r="42" spans="2:17" x14ac:dyDescent="0.25">
      <c r="B42" s="18">
        <f t="shared" si="1"/>
        <v>34</v>
      </c>
      <c r="C42" s="18"/>
      <c r="D42" s="38"/>
      <c r="E42" s="38"/>
      <c r="F42" s="38"/>
      <c r="G42" s="38"/>
      <c r="H42" s="38"/>
      <c r="I42" s="38"/>
      <c r="J42" s="19"/>
      <c r="K42" s="31"/>
      <c r="L42" s="31"/>
      <c r="M42" s="31"/>
      <c r="N42" s="31"/>
      <c r="O42" s="31"/>
      <c r="P42" s="31"/>
      <c r="Q42" s="14">
        <f t="shared" si="2"/>
        <v>0</v>
      </c>
    </row>
    <row r="43" spans="2:17" x14ac:dyDescent="0.25">
      <c r="B43" s="18">
        <f t="shared" si="1"/>
        <v>35</v>
      </c>
      <c r="C43" s="18"/>
      <c r="D43" s="38"/>
      <c r="E43" s="38"/>
      <c r="F43" s="38"/>
      <c r="G43" s="38"/>
      <c r="H43" s="38"/>
      <c r="I43" s="38"/>
      <c r="J43" s="19"/>
      <c r="K43" s="31"/>
      <c r="L43" s="31"/>
      <c r="M43" s="31"/>
      <c r="N43" s="31"/>
      <c r="O43" s="31"/>
      <c r="P43" s="31"/>
      <c r="Q43" s="14">
        <f t="shared" si="2"/>
        <v>0</v>
      </c>
    </row>
    <row r="44" spans="2:17" x14ac:dyDescent="0.25">
      <c r="B44" s="18">
        <f t="shared" si="1"/>
        <v>36</v>
      </c>
      <c r="C44" s="18"/>
      <c r="D44" s="38"/>
      <c r="E44" s="38"/>
      <c r="F44" s="38"/>
      <c r="G44" s="38"/>
      <c r="H44" s="38"/>
      <c r="I44" s="38"/>
      <c r="J44" s="19"/>
      <c r="K44" s="31"/>
      <c r="L44" s="31"/>
      <c r="M44" s="31"/>
      <c r="N44" s="31"/>
      <c r="O44" s="31"/>
      <c r="P44" s="31"/>
      <c r="Q44" s="14">
        <f t="shared" si="2"/>
        <v>0</v>
      </c>
    </row>
    <row r="45" spans="2:17" x14ac:dyDescent="0.25">
      <c r="B45" s="18">
        <f t="shared" si="1"/>
        <v>37</v>
      </c>
      <c r="C45" s="9"/>
      <c r="D45" s="38"/>
      <c r="E45" s="38"/>
      <c r="F45" s="38"/>
      <c r="G45" s="38"/>
      <c r="H45" s="38"/>
      <c r="I45" s="38"/>
      <c r="J45" s="19"/>
      <c r="K45" s="31"/>
      <c r="L45" s="31"/>
      <c r="M45" s="31"/>
      <c r="N45" s="31"/>
      <c r="O45" s="31"/>
      <c r="P45" s="31"/>
      <c r="Q45" s="14">
        <f t="shared" si="2"/>
        <v>0</v>
      </c>
    </row>
    <row r="46" spans="2:17" x14ac:dyDescent="0.25">
      <c r="B46" s="18">
        <f t="shared" si="1"/>
        <v>38</v>
      </c>
      <c r="C46" s="9"/>
      <c r="D46" s="38"/>
      <c r="E46" s="38"/>
      <c r="F46" s="38"/>
      <c r="G46" s="38"/>
      <c r="H46" s="38"/>
      <c r="I46" s="38"/>
      <c r="J46" s="19"/>
      <c r="K46" s="31"/>
      <c r="L46" s="31"/>
      <c r="M46" s="31"/>
      <c r="N46" s="31"/>
      <c r="O46" s="31"/>
      <c r="P46" s="31"/>
      <c r="Q46" s="14">
        <f t="shared" si="2"/>
        <v>0</v>
      </c>
    </row>
    <row r="47" spans="2:17" x14ac:dyDescent="0.25">
      <c r="B47" s="18">
        <f t="shared" si="1"/>
        <v>39</v>
      </c>
      <c r="C47" s="9"/>
      <c r="D47" s="38"/>
      <c r="E47" s="38"/>
      <c r="F47" s="38"/>
      <c r="G47" s="38"/>
      <c r="H47" s="38"/>
      <c r="I47" s="38"/>
      <c r="J47" s="19"/>
      <c r="K47" s="31"/>
      <c r="L47" s="31"/>
      <c r="M47" s="31"/>
      <c r="N47" s="31"/>
      <c r="O47" s="31"/>
      <c r="P47" s="31"/>
      <c r="Q47" s="14">
        <f t="shared" si="2"/>
        <v>0</v>
      </c>
    </row>
    <row r="48" spans="2:17" x14ac:dyDescent="0.25">
      <c r="B48" s="18">
        <f t="shared" si="1"/>
        <v>40</v>
      </c>
      <c r="C48" s="9"/>
      <c r="D48" s="38"/>
      <c r="E48" s="38"/>
      <c r="F48" s="38"/>
      <c r="G48" s="38"/>
      <c r="H48" s="38"/>
      <c r="I48" s="38"/>
      <c r="J48" s="19"/>
      <c r="K48" s="31"/>
      <c r="L48" s="31"/>
      <c r="M48" s="31"/>
      <c r="N48" s="31"/>
      <c r="O48" s="31"/>
      <c r="P48" s="31"/>
      <c r="Q48" s="14">
        <f t="shared" si="2"/>
        <v>0</v>
      </c>
    </row>
    <row r="49" spans="2:17" x14ac:dyDescent="0.25">
      <c r="B49" s="18">
        <f t="shared" si="1"/>
        <v>41</v>
      </c>
      <c r="C49" s="9"/>
      <c r="D49" s="38"/>
      <c r="E49" s="38"/>
      <c r="F49" s="38"/>
      <c r="G49" s="38"/>
      <c r="H49" s="38"/>
      <c r="I49" s="38"/>
      <c r="J49" s="19"/>
      <c r="K49" s="31"/>
      <c r="L49" s="31"/>
      <c r="M49" s="31"/>
      <c r="N49" s="31"/>
      <c r="O49" s="31"/>
      <c r="P49" s="31"/>
      <c r="Q49" s="14">
        <f t="shared" ref="Q49:Q53" si="3">SUM(J49:P49)/7</f>
        <v>0</v>
      </c>
    </row>
    <row r="50" spans="2:17" x14ac:dyDescent="0.25">
      <c r="B50" s="18">
        <f t="shared" si="1"/>
        <v>42</v>
      </c>
      <c r="C50" s="9"/>
      <c r="D50" s="38"/>
      <c r="E50" s="38"/>
      <c r="F50" s="38"/>
      <c r="G50" s="38"/>
      <c r="H50" s="38"/>
      <c r="I50" s="38"/>
      <c r="J50" s="19"/>
      <c r="K50" s="31"/>
      <c r="L50" s="31"/>
      <c r="M50" s="31"/>
      <c r="N50" s="31"/>
      <c r="O50" s="31"/>
      <c r="P50" s="31"/>
      <c r="Q50" s="14">
        <f t="shared" si="3"/>
        <v>0</v>
      </c>
    </row>
    <row r="51" spans="2:17" x14ac:dyDescent="0.25">
      <c r="B51" s="18">
        <f t="shared" si="1"/>
        <v>43</v>
      </c>
      <c r="C51" s="9"/>
      <c r="D51" s="38"/>
      <c r="E51" s="38"/>
      <c r="F51" s="38"/>
      <c r="G51" s="38"/>
      <c r="H51" s="38"/>
      <c r="I51" s="38"/>
      <c r="J51" s="19"/>
      <c r="K51" s="31"/>
      <c r="L51" s="31"/>
      <c r="M51" s="31"/>
      <c r="N51" s="31"/>
      <c r="O51" s="31"/>
      <c r="P51" s="31"/>
      <c r="Q51" s="14">
        <f t="shared" si="3"/>
        <v>0</v>
      </c>
    </row>
    <row r="52" spans="2:17" x14ac:dyDescent="0.25">
      <c r="B52" s="18">
        <f t="shared" si="1"/>
        <v>44</v>
      </c>
      <c r="C52" s="9"/>
      <c r="D52" s="38"/>
      <c r="E52" s="38"/>
      <c r="F52" s="38"/>
      <c r="G52" s="38"/>
      <c r="H52" s="38"/>
      <c r="I52" s="38"/>
      <c r="J52" s="19"/>
      <c r="K52" s="31"/>
      <c r="L52" s="31"/>
      <c r="M52" s="31"/>
      <c r="N52" s="31"/>
      <c r="O52" s="31"/>
      <c r="P52" s="31"/>
      <c r="Q52" s="14">
        <f t="shared" si="3"/>
        <v>0</v>
      </c>
    </row>
    <row r="53" spans="2:17" x14ac:dyDescent="0.25">
      <c r="B53" s="18">
        <f t="shared" si="1"/>
        <v>45</v>
      </c>
      <c r="C53" s="22"/>
      <c r="D53" s="39"/>
      <c r="E53" s="40"/>
      <c r="F53" s="40"/>
      <c r="G53" s="40"/>
      <c r="H53" s="40"/>
      <c r="I53" s="41"/>
      <c r="J53" s="3"/>
      <c r="K53" s="31"/>
      <c r="L53" s="31"/>
      <c r="M53" s="31"/>
      <c r="N53" s="31"/>
      <c r="O53" s="31"/>
      <c r="P53" s="31"/>
      <c r="Q53" s="14">
        <f t="shared" si="3"/>
        <v>0</v>
      </c>
    </row>
    <row r="54" spans="2:17" x14ac:dyDescent="0.25">
      <c r="C54" s="37"/>
      <c r="D54" s="37"/>
      <c r="E54" s="17"/>
      <c r="H54" s="52" t="s">
        <v>19</v>
      </c>
      <c r="I54" s="52"/>
      <c r="J54" s="23">
        <f>COUNTIF(J9:J53,"&gt;=70")</f>
        <v>5</v>
      </c>
      <c r="K54" s="23">
        <f t="shared" ref="K54:P54" si="4">COUNTIF(K9:K53,"&gt;=70")</f>
        <v>5</v>
      </c>
      <c r="L54" s="23">
        <f t="shared" si="4"/>
        <v>5</v>
      </c>
      <c r="M54" s="23">
        <f t="shared" si="4"/>
        <v>5</v>
      </c>
      <c r="N54" s="23">
        <f t="shared" si="4"/>
        <v>5</v>
      </c>
      <c r="O54" s="23">
        <f t="shared" si="4"/>
        <v>0</v>
      </c>
      <c r="P54" s="23">
        <f t="shared" si="4"/>
        <v>0</v>
      </c>
      <c r="Q54" s="27">
        <f t="shared" ref="Q54" si="5">COUNTIF(Q9:Q48,"&gt;=70")</f>
        <v>5</v>
      </c>
    </row>
    <row r="55" spans="2:17" x14ac:dyDescent="0.25">
      <c r="C55" s="37"/>
      <c r="D55" s="37"/>
      <c r="E55" s="21"/>
      <c r="H55" s="53" t="s">
        <v>20</v>
      </c>
      <c r="I55" s="53"/>
      <c r="J55" s="24">
        <f>COUNTIF(J9:J53,"&lt;70")</f>
        <v>0</v>
      </c>
      <c r="K55" s="24">
        <f t="shared" ref="K55:Q55" si="6">COUNTIF(K9:K53,"&lt;70")</f>
        <v>0</v>
      </c>
      <c r="L55" s="24">
        <f t="shared" si="6"/>
        <v>0</v>
      </c>
      <c r="M55" s="24">
        <f t="shared" si="6"/>
        <v>0</v>
      </c>
      <c r="N55" s="24">
        <f t="shared" si="6"/>
        <v>0</v>
      </c>
      <c r="O55" s="24">
        <f t="shared" si="6"/>
        <v>5</v>
      </c>
      <c r="P55" s="24">
        <f t="shared" si="6"/>
        <v>5</v>
      </c>
      <c r="Q55" s="24">
        <f t="shared" si="6"/>
        <v>40</v>
      </c>
    </row>
    <row r="56" spans="2:17" x14ac:dyDescent="0.25">
      <c r="C56" s="37"/>
      <c r="D56" s="37"/>
      <c r="E56" s="37"/>
      <c r="H56" s="53" t="s">
        <v>21</v>
      </c>
      <c r="I56" s="53"/>
      <c r="J56" s="24">
        <f>COUNT(J9:J53)</f>
        <v>5</v>
      </c>
      <c r="K56" s="24">
        <f t="shared" ref="K56:Q56" si="7">COUNT(K9:K53)</f>
        <v>5</v>
      </c>
      <c r="L56" s="24">
        <f t="shared" si="7"/>
        <v>5</v>
      </c>
      <c r="M56" s="24">
        <f t="shared" si="7"/>
        <v>5</v>
      </c>
      <c r="N56" s="24">
        <f t="shared" si="7"/>
        <v>5</v>
      </c>
      <c r="O56" s="24">
        <f t="shared" si="7"/>
        <v>5</v>
      </c>
      <c r="P56" s="24">
        <f t="shared" si="7"/>
        <v>5</v>
      </c>
      <c r="Q56" s="24">
        <f t="shared" si="7"/>
        <v>45</v>
      </c>
    </row>
    <row r="57" spans="2:17" x14ac:dyDescent="0.25">
      <c r="C57" s="37"/>
      <c r="D57" s="37"/>
      <c r="E57" s="17"/>
      <c r="F57" s="12"/>
      <c r="H57" s="54" t="s">
        <v>16</v>
      </c>
      <c r="I57" s="54"/>
      <c r="J57" s="25">
        <f>J54/J56</f>
        <v>1</v>
      </c>
      <c r="K57" s="26">
        <f t="shared" ref="K57:Q57" si="8">K54/K56</f>
        <v>1</v>
      </c>
      <c r="L57" s="26">
        <f t="shared" si="8"/>
        <v>1</v>
      </c>
      <c r="M57" s="26">
        <f t="shared" si="8"/>
        <v>1</v>
      </c>
      <c r="N57" s="26">
        <f t="shared" si="8"/>
        <v>1</v>
      </c>
      <c r="O57" s="26">
        <f t="shared" si="8"/>
        <v>0</v>
      </c>
      <c r="P57" s="26">
        <f t="shared" si="8"/>
        <v>0</v>
      </c>
      <c r="Q57" s="26">
        <f t="shared" si="8"/>
        <v>0.1111111111111111</v>
      </c>
    </row>
    <row r="58" spans="2:17" x14ac:dyDescent="0.25">
      <c r="C58" s="37"/>
      <c r="D58" s="37"/>
      <c r="E58" s="17"/>
      <c r="F58" s="12"/>
      <c r="H58" s="54" t="s">
        <v>17</v>
      </c>
      <c r="I58" s="54"/>
      <c r="J58" s="25">
        <f>J55/J56</f>
        <v>0</v>
      </c>
      <c r="K58" s="25">
        <f t="shared" ref="K58:Q58" si="9">K55/K56</f>
        <v>0</v>
      </c>
      <c r="L58" s="26">
        <f t="shared" si="9"/>
        <v>0</v>
      </c>
      <c r="M58" s="26">
        <f t="shared" si="9"/>
        <v>0</v>
      </c>
      <c r="N58" s="26">
        <f t="shared" si="9"/>
        <v>0</v>
      </c>
      <c r="O58" s="26">
        <f t="shared" si="9"/>
        <v>1</v>
      </c>
      <c r="P58" s="26">
        <f t="shared" si="9"/>
        <v>1</v>
      </c>
      <c r="Q58" s="26">
        <f t="shared" si="9"/>
        <v>0.88888888888888884</v>
      </c>
    </row>
    <row r="59" spans="2:17" x14ac:dyDescent="0.25">
      <c r="C59" s="37"/>
      <c r="D59" s="37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55"/>
      <c r="K61" s="55"/>
      <c r="L61" s="55"/>
      <c r="M61" s="55"/>
      <c r="N61" s="55"/>
      <c r="O61" s="55"/>
      <c r="P61" s="55"/>
    </row>
    <row r="62" spans="2:17" x14ac:dyDescent="0.25">
      <c r="J62" s="48" t="s">
        <v>18</v>
      </c>
      <c r="K62" s="48"/>
      <c r="L62" s="48"/>
      <c r="M62" s="48"/>
      <c r="N62" s="48"/>
      <c r="O62" s="48"/>
      <c r="P62" s="48"/>
    </row>
  </sheetData>
  <sortState ref="D9:I13">
    <sortCondition ref="D9"/>
  </sortState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Samsung</cp:lastModifiedBy>
  <cp:lastPrinted>2023-03-21T15:13:53Z</cp:lastPrinted>
  <dcterms:created xsi:type="dcterms:W3CDTF">2023-03-14T19:16:59Z</dcterms:created>
  <dcterms:modified xsi:type="dcterms:W3CDTF">2024-01-11T20:04:40Z</dcterms:modified>
</cp:coreProperties>
</file>