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AGOSTO-ENERO 2024\REPORTES AGO-DIC 2023\"/>
    </mc:Choice>
  </mc:AlternateContent>
  <xr:revisionPtr revIDLastSave="0" documentId="13_ncr:1_{27694676-EDB0-41A9-B7C3-760C5650CA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C16" i="24"/>
  <c r="A16" i="24"/>
  <c r="I16" i="22" l="1"/>
  <c r="I15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<sst xmlns="http://schemas.openxmlformats.org/spreadsheetml/2006/main" count="187" uniqueCount="45">
  <si>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</si>
  <si>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</si>
  <si>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</si>
  <si>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</si>
  <si>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</si>
  <si>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</si>
  <si>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</si>
  <si>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</si>
  <si>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</si>
  <si>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</si>
  <si>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</si>
  <si>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</si>
  <si>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</si>
  <si>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</si>
  <si>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</si>
  <si>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</si>
  <si>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</si>
  <si>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</si>
  <si>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</si>
  <si>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</si>
  <si>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</si>
  <si>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</si>
  <si>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</si>
  <si>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</si>
  <si>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</si>
  <si>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</si>
  <si>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</si>
  <si>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</si>
  <si>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</si>
  <si>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</si>
  <si>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</si>
  <si>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</si>
  <si>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</si>
  <si>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FUNDAMENTOS DE INVESTIGACIÓN</t>
  </si>
  <si>
    <t>IGEM</t>
  </si>
  <si>
    <t>DESARROLLO HUMANO</t>
  </si>
  <si>
    <t>L.C. ANA KARENINA CÓRDOBA FERMÁN</t>
  </si>
  <si>
    <t>II</t>
  </si>
  <si>
    <t>107-B</t>
  </si>
  <si>
    <t>107-A</t>
  </si>
  <si>
    <t>III</t>
  </si>
  <si>
    <t>IV</t>
  </si>
  <si>
    <t>V</t>
  </si>
  <si>
    <t>SEPTIEMBRE 23-ENERO 24</t>
  </si>
  <si>
    <t>107-C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</si>
</sst>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O16" sqref="O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35" t="s">
        <v>43</v>
      </c>
      <c r="M8" s="35"/>
      <c r="N8" s="35"/>
    </row>
    <row r="10" spans="1:14" ht="13" x14ac:dyDescent="0.3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33</v>
      </c>
      <c r="B14" s="9" t="s">
        <v>21</v>
      </c>
      <c r="C14" s="21" t="s">
        <v>39</v>
      </c>
      <c r="D14" s="9" t="s">
        <v>34</v>
      </c>
      <c r="E14" s="9">
        <v>27</v>
      </c>
      <c r="F14" s="9">
        <v>25</v>
      </c>
      <c r="G14" s="9">
        <v>2</v>
      </c>
      <c r="H14" s="10"/>
      <c r="I14" s="9">
        <v>0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34</v>
      </c>
      <c r="E15" s="9">
        <v>29</v>
      </c>
      <c r="F15" s="9">
        <v>22</v>
      </c>
      <c r="G15" s="9">
        <v>7</v>
      </c>
      <c r="H15" s="10"/>
      <c r="I15" s="9">
        <f t="shared" ref="I15:I28" si="0">(E15-SUM(F15:G15))-K15</f>
        <v>0</v>
      </c>
      <c r="J15" s="10"/>
      <c r="K15" s="9"/>
      <c r="L15" s="10"/>
      <c r="M15" s="9">
        <v>76</v>
      </c>
      <c r="N15" s="15">
        <v>0.24</v>
      </c>
    </row>
    <row r="16" spans="1:14" s="11" customFormat="1" x14ac:dyDescent="0.25">
      <c r="A16" s="8" t="s">
        <v>35</v>
      </c>
      <c r="B16" s="9" t="s">
        <v>21</v>
      </c>
      <c r="C16" s="21" t="s">
        <v>44</v>
      </c>
      <c r="D16" s="9" t="s">
        <v>34</v>
      </c>
      <c r="E16" s="9">
        <v>30</v>
      </c>
      <c r="F16" s="9">
        <v>23</v>
      </c>
      <c r="G16" s="9">
        <v>7</v>
      </c>
      <c r="H16" s="10"/>
      <c r="I16" s="9">
        <f t="shared" si="0"/>
        <v>0</v>
      </c>
      <c r="J16" s="10"/>
      <c r="K16" s="9"/>
      <c r="L16" s="10"/>
      <c r="M16" s="9">
        <v>77</v>
      </c>
      <c r="N16" s="15">
        <v>0.23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70</v>
      </c>
      <c r="G28" s="17">
        <f>SUM(G14:G27)</f>
        <v>16</v>
      </c>
      <c r="H28" s="18">
        <f>SUM(F28:G28)/E28</f>
        <v>1</v>
      </c>
      <c r="I28" s="17">
        <f t="shared" si="0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82</v>
      </c>
      <c r="N28" s="19">
        <f>AVERAGE(N14:N27)</f>
        <v>0.18000000000000002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33</v>
      </c>
      <c r="B14" s="9" t="s">
        <v>37</v>
      </c>
      <c r="C14" s="9" t="s">
        <v>38</v>
      </c>
      <c r="D14" s="9" t="s">
        <v>34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37</v>
      </c>
      <c r="C15" s="9" t="s">
        <v>39</v>
      </c>
      <c r="D15" s="9" t="s">
        <v>34</v>
      </c>
      <c r="E15" s="9"/>
      <c r="F15" s="9"/>
      <c r="G15" s="9"/>
      <c r="H15" s="10"/>
      <c r="I15" s="9">
        <f t="shared" ref="I15:I16" si="0">(E15-SUM(F15:G15))-K15</f>
        <v>0</v>
      </c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2"/>
        <v>0</v>
      </c>
      <c r="J28" s="18" t="e">
        <f t="shared" si="3"/>
        <v>#DIV/0!</v>
      </c>
      <c r="K28" s="17">
        <f>SUM(K14:K27)</f>
        <v>0</v>
      </c>
      <c r="L28" s="18" t="e">
        <f t="shared" si="4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G13" sqref="G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INVESTIGACIÓN</v>
      </c>
      <c r="B14" s="9" t="s">
        <v>40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DESARROLLO HUMANO</v>
      </c>
      <c r="B15" s="9" t="s">
        <v>40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DESARROLLO HUMANO</v>
      </c>
      <c r="B16" s="9" t="s">
        <v>40</v>
      </c>
      <c r="C16" s="9" t="str">
        <f>'1'!C16</f>
        <v>107-C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17" sqref="E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INVESTIGACIÓN</v>
      </c>
      <c r="B14" s="9" t="s">
        <v>41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5">
      <c r="A15" s="9" t="str">
        <f>'1'!A15</f>
        <v>DESARROLLO HUMANO</v>
      </c>
      <c r="B15" s="9" t="s">
        <v>42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DESARROLLO HUMANO</v>
      </c>
      <c r="B16" s="9"/>
      <c r="C16" s="9" t="str">
        <f>'1'!C16</f>
        <v>107-C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2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Q28" sqref="Q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INVESTIGACIÓN</v>
      </c>
      <c r="B14" s="9"/>
      <c r="C14" s="9" t="str">
        <f>'1'!C14</f>
        <v>107-A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DESARROLLO HUMANO</v>
      </c>
      <c r="B15" s="9"/>
      <c r="C15" s="9" t="str">
        <f>'1'!C15</f>
        <v>107-B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 t="str">
        <f>'1'!A16</f>
        <v>DESARROLLO HUMANO</v>
      </c>
      <c r="B16" s="9"/>
      <c r="C16" s="9" t="str">
        <f>'1'!C16</f>
        <v>107-C</v>
      </c>
      <c r="D16" s="9" t="str">
        <f>'1'!D16</f>
        <v>IGEM</v>
      </c>
      <c r="E16" s="9">
        <f>'1'!E16</f>
        <v>30</v>
      </c>
      <c r="F16" s="9">
        <v>2</v>
      </c>
      <c r="G16" s="9">
        <v>0</v>
      </c>
      <c r="H16" s="10">
        <f t="shared" si="0"/>
        <v>6.6666666666666666E-2</v>
      </c>
      <c r="I16" s="9">
        <f t="shared" si="1"/>
        <v>28</v>
      </c>
      <c r="J16" s="10">
        <f t="shared" si="2"/>
        <v>0.93333333333333335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58</v>
      </c>
      <c r="G28" s="17">
        <f>SUM(G14:G27)</f>
        <v>0</v>
      </c>
      <c r="H28" s="18">
        <f>SUM(F28:G28)/E28</f>
        <v>0.60416666666666663</v>
      </c>
      <c r="I28" s="17">
        <f t="shared" si="1"/>
        <v>38</v>
      </c>
      <c r="J28" s="18">
        <f t="shared" si="2"/>
        <v>0.39583333333333331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2023-10-03T23:59:46Z</dcterms:modified>
  <cp:category/>
  <cp:contentStatus/>
</cp:coreProperties>
</file>