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AD72AC5-1387-46AD-908D-80A19C79A28F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0" l="1"/>
  <c r="L17" i="30"/>
  <c r="I17" i="30"/>
  <c r="L16" i="30"/>
  <c r="L15" i="30"/>
  <c r="L14" i="30"/>
  <c r="I14" i="30"/>
  <c r="B32" i="32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<sst xmlns="http://schemas.openxmlformats.org/spreadsheetml/2006/main" count="306" uniqueCount="50">
  <si>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</si>
  <si>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</si>
  <si>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</si>
  <si>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</si>
  <si>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</si>
  <si>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</si>
  <si>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</si>
  <si>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</si>
  <si>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</si>
  <si>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</si>
  <si>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</si>
  <si>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</si>
  <si>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</si>
  <si>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</si>
  <si>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</si>
  <si>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</si>
  <si>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</si>
  <si>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</si>
  <si>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</si>
  <si>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</si>
  <si>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</si>
  <si>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</si>
  <si>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</si>
  <si>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</si>
  <si>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</si>
  <si>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</si>
  <si>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</si>
  <si>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</si>
  <si>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</si>
  <si>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</si>
  <si>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</si>
  <si>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</si>
  <si>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</si>
  <si>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</si>
  <si>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</si>
  <si>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</si>
  <si>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</si>
  <si>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</si>
  <si>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</si>
  <si>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SEPT 2023-ENERO 2024</t>
  </si>
  <si>
    <t>ELECTRONICA ANALOGICA</t>
  </si>
  <si>
    <t>ANALISIS DE CIRCUITOS ELECTRICOS DE CA</t>
  </si>
  <si>
    <t>SISTEMAS ELECTRICOS DE POTENCIA</t>
  </si>
  <si>
    <t>302A</t>
  </si>
  <si>
    <t>302B</t>
  </si>
  <si>
    <t>502B</t>
  </si>
  <si>
    <t>602U</t>
  </si>
  <si>
    <t>SEPT 2023-ENE 2024</t>
  </si>
  <si>
    <t>SEPT 2023-ENE2024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</si>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</sst>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7" sqref="A17:N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39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33</v>
      </c>
      <c r="F14" s="9">
        <v>27</v>
      </c>
      <c r="G14" s="9"/>
      <c r="H14" s="10"/>
      <c r="I14" s="9">
        <f t="shared" ref="I14:I23" si="0">(E14-SUM(F14:G14))-K14</f>
        <v>6</v>
      </c>
      <c r="J14" s="10"/>
      <c r="K14" s="9">
        <v>0</v>
      </c>
      <c r="L14" s="10">
        <f t="shared" ref="L14:L23" si="1">K14/E14</f>
        <v>0</v>
      </c>
      <c r="M14" s="9">
        <v>71</v>
      </c>
      <c r="N14" s="15">
        <v>0.76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15</v>
      </c>
      <c r="F15" s="9">
        <v>10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v>0.66</v>
      </c>
    </row>
    <row r="16" spans="1:14" s="11" customFormat="1" ht="25.5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76</v>
      </c>
      <c r="N16" s="15">
        <v>0.68</v>
      </c>
    </row>
    <row r="17" spans="1:14" s="11" customFormat="1" x14ac:dyDescent="0.35">
      <c r="A17" s="8" t="s">
        <v>42</v>
      </c>
      <c r="B17" s="9" t="s">
        <v>21</v>
      </c>
      <c r="C17" s="9" t="s">
        <v>46</v>
      </c>
      <c r="D17" s="9" t="s">
        <v>33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72</v>
      </c>
      <c r="N17" s="15">
        <v>0.33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76</v>
      </c>
      <c r="F23" s="17">
        <f>SUM(F14:F22)</f>
        <v>62</v>
      </c>
      <c r="G23" s="17">
        <f>SUM(G14:G22)</f>
        <v>0</v>
      </c>
      <c r="H23" s="18"/>
      <c r="I23" s="17">
        <f t="shared" si="0"/>
        <v>14</v>
      </c>
      <c r="J23" s="18"/>
      <c r="K23" s="17">
        <f>SUM(K14:K22)</f>
        <v>0</v>
      </c>
      <c r="L23" s="18">
        <f t="shared" si="1"/>
        <v>0</v>
      </c>
      <c r="M23" s="17">
        <f>AVERAGE(M14:M22)</f>
        <v>69.5</v>
      </c>
      <c r="N23" s="19">
        <f>AVERAGE(N14:N22)</f>
        <v>0.60750000000000004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abSelected="1" topLeftCell="B8" zoomScale="93" zoomScaleNormal="93" zoomScaleSheetLayoutView="100" workbookViewId="0">
      <selection activeCell="N18" sqref="N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49</v>
      </c>
      <c r="C14" s="9" t="s">
        <v>43</v>
      </c>
      <c r="D14" s="9" t="s">
        <v>33</v>
      </c>
      <c r="E14" s="9">
        <v>33</v>
      </c>
      <c r="F14" s="9">
        <v>25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7" si="1">K14/E14</f>
        <v>0</v>
      </c>
      <c r="M14" s="9">
        <v>70</v>
      </c>
      <c r="N14" s="15">
        <v>0.76</v>
      </c>
    </row>
    <row r="15" spans="1:14" s="11" customFormat="1" x14ac:dyDescent="0.35">
      <c r="A15" s="8" t="s">
        <v>40</v>
      </c>
      <c r="B15" s="9" t="s">
        <v>49</v>
      </c>
      <c r="C15" s="9" t="s">
        <v>44</v>
      </c>
      <c r="D15" s="9" t="s">
        <v>33</v>
      </c>
      <c r="E15" s="9">
        <v>15</v>
      </c>
      <c r="F15" s="9">
        <v>11</v>
      </c>
      <c r="G15" s="9"/>
      <c r="H15" s="10"/>
      <c r="I15" s="9">
        <v>4</v>
      </c>
      <c r="J15" s="10"/>
      <c r="K15" s="9">
        <v>0</v>
      </c>
      <c r="L15" s="10">
        <f t="shared" si="1"/>
        <v>0</v>
      </c>
      <c r="M15" s="9">
        <v>57</v>
      </c>
      <c r="N15" s="15">
        <v>0.73</v>
      </c>
    </row>
    <row r="16" spans="1:14" s="11" customFormat="1" ht="25.5" x14ac:dyDescent="0.35">
      <c r="A16" s="8" t="s">
        <v>41</v>
      </c>
      <c r="B16" s="9" t="s">
        <v>49</v>
      </c>
      <c r="C16" s="9" t="s">
        <v>45</v>
      </c>
      <c r="D16" s="9" t="s">
        <v>33</v>
      </c>
      <c r="E16" s="9">
        <v>19</v>
      </c>
      <c r="F16" s="9">
        <v>16</v>
      </c>
      <c r="G16" s="9"/>
      <c r="H16" s="10"/>
      <c r="I16" s="9">
        <f>(E16-SUM(F16:G16))-K16</f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0.84</v>
      </c>
    </row>
    <row r="17" spans="1:14" s="11" customFormat="1" x14ac:dyDescent="0.35">
      <c r="A17" s="8" t="s">
        <v>42</v>
      </c>
      <c r="B17" s="9" t="s">
        <v>49</v>
      </c>
      <c r="C17" s="9" t="s">
        <v>46</v>
      </c>
      <c r="D17" s="9" t="s">
        <v>33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0.78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2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2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76</v>
      </c>
      <c r="F23" s="17">
        <f>SUM(F14:F22)</f>
        <v>60</v>
      </c>
      <c r="G23" s="17">
        <f>SUM(G14:G22)</f>
        <v>0</v>
      </c>
      <c r="H23" s="18"/>
      <c r="I23" s="17">
        <f t="shared" si="2"/>
        <v>16</v>
      </c>
      <c r="J23" s="18"/>
      <c r="K23" s="17">
        <f>SUM(K14:K22)</f>
        <v>0</v>
      </c>
      <c r="L23" s="18">
        <f t="shared" ref="L23" si="3">K23/E23</f>
        <v>0</v>
      </c>
      <c r="M23" s="17">
        <f>AVERAGE(M14:M22)</f>
        <v>69.5</v>
      </c>
      <c r="N23" s="19">
        <f>AVERAGE(N14:N22)</f>
        <v>0.77750000000000008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15"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48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38</v>
      </c>
      <c r="C8" s="28"/>
      <c r="D8" s="14" t="s">
        <v>5</v>
      </c>
      <c r="E8" s="5">
        <v>4</v>
      </c>
      <c r="G8" s="4" t="s">
        <v>6</v>
      </c>
      <c r="H8" s="5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SEPT 2023-ENE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2023-11-01T03:37:55Z</dcterms:modified>
  <cp:category/>
  <cp:contentStatus/>
</cp:coreProperties>
</file>