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AD88FAC0-7F47-4969-8FE2-71CF3898746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0" l="1"/>
  <c r="L16" i="31"/>
  <c r="L16" i="10"/>
  <c r="L15" i="10"/>
  <c r="L14" i="10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<sst xmlns="http://schemas.openxmlformats.org/spreadsheetml/2006/main" count="354" uniqueCount="51">
  <si>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</si>
  <si>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</si>
  <si>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</si>
  <si>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</si>
  <si>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</si>
  <si>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</si>
  <si>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</si>
  <si>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</si>
  <si>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</si>
  <si>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</si>
  <si>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</si>
  <si>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</si>
  <si>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</si>
  <si>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</si>
  <si>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</si>
  <si>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</si>
  <si>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</si>
  <si>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</si>
  <si>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</si>
  <si>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</si>
  <si>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</si>
  <si>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</si>
  <si>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</si>
  <si>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</si>
  <si>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</si>
  <si>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</si>
  <si>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</si>
  <si>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</si>
  <si>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</si>
  <si>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</si>
  <si>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</si>
  <si>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</si>
  <si>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</si>
  <si>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</si>
  <si>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</si>
  <si>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</si>
  <si>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</si>
  <si>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</si>
  <si>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</si>
  <si>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</si>
  <si>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</si>
  <si>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</si>
  <si>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</si>
  <si>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</si>
  <si>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</si>
  <si>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</si>
  <si>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</si>
  <si>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707A</t>
  </si>
  <si>
    <t>107 B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</si>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</sst>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21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2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30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30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89</v>
      </c>
      <c r="N15" s="15">
        <v>0.93</v>
      </c>
    </row>
    <row r="16" spans="1:14" s="11" customFormat="1" x14ac:dyDescent="0.2">
      <c r="A16" s="8" t="s">
        <v>43</v>
      </c>
      <c r="B16" s="9" t="s">
        <v>30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96</v>
      </c>
      <c r="N16" s="15">
        <v>0.75</v>
      </c>
    </row>
    <row r="17" spans="1:14" s="11" customFormat="1" x14ac:dyDescent="0.2">
      <c r="A17" s="8" t="s">
        <v>46</v>
      </c>
      <c r="B17" s="9" t="s">
        <v>30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93.5</v>
      </c>
      <c r="N23" s="19">
        <f>AVERAGE(N14:N22)</f>
        <v>0.87750000000000006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3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44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0.85</v>
      </c>
    </row>
    <row r="15" spans="1:14" s="11" customFormat="1" x14ac:dyDescent="0.2">
      <c r="A15" s="8" t="s">
        <v>42</v>
      </c>
      <c r="B15" s="9" t="s">
        <v>44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90</v>
      </c>
      <c r="N15" s="15">
        <v>0.79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100</v>
      </c>
      <c r="N16" s="15">
        <v>1</v>
      </c>
    </row>
    <row r="17" spans="1:14" s="11" customFormat="1" x14ac:dyDescent="0.2">
      <c r="A17" s="8" t="s">
        <v>46</v>
      </c>
      <c r="B17" s="9" t="s">
        <v>44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94.75</v>
      </c>
      <c r="N23" s="19">
        <f>AVERAGE(N14:N22)</f>
        <v>0.89500000000000002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>
        <v>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4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40</v>
      </c>
      <c r="B14" s="9" t="s">
        <v>49</v>
      </c>
      <c r="C14" s="9" t="s">
        <v>41</v>
      </c>
      <c r="D14" s="9" t="s">
        <v>37</v>
      </c>
      <c r="E14" s="9">
        <v>29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88</v>
      </c>
      <c r="N14" s="15">
        <v>0.69</v>
      </c>
    </row>
    <row r="15" spans="1:14" s="11" customFormat="1" x14ac:dyDescent="0.2">
      <c r="A15" s="8" t="s">
        <v>42</v>
      </c>
      <c r="B15" s="9" t="s">
        <v>49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71</v>
      </c>
      <c r="N15" s="15">
        <v>0.86</v>
      </c>
    </row>
    <row r="16" spans="1:14" s="11" customFormat="1" x14ac:dyDescent="0.2">
      <c r="A16" s="8" t="s">
        <v>43</v>
      </c>
      <c r="B16" s="9" t="s">
        <v>49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100</v>
      </c>
      <c r="N16" s="15">
        <v>1</v>
      </c>
    </row>
    <row r="17" spans="1:14" s="11" customFormat="1" x14ac:dyDescent="0.2">
      <c r="A17" s="8" t="s">
        <v>46</v>
      </c>
      <c r="B17" s="9" t="s">
        <v>49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89.5</v>
      </c>
      <c r="N23" s="19">
        <f>AVERAGE(N14:N22)</f>
        <v>0.87249999999999994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9" zoomScale="93" zoomScaleNormal="93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34</v>
      </c>
      <c r="C8" s="23"/>
      <c r="D8" s="14" t="s">
        <v>5</v>
      </c>
      <c r="E8" s="5">
        <v>4</v>
      </c>
      <c r="G8" s="4" t="s">
        <v>6</v>
      </c>
      <c r="H8" s="5">
        <v>4</v>
      </c>
      <c r="I8" s="24" t="s">
        <v>7</v>
      </c>
      <c r="J8" s="24"/>
      <c r="K8" s="24"/>
      <c r="L8" s="23" t="s">
        <v>39</v>
      </c>
      <c r="M8" s="23"/>
      <c r="N8" s="23"/>
    </row>
    <row r="10" spans="1:18" x14ac:dyDescent="0.2">
      <c r="A10" s="4" t="s">
        <v>8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50</v>
      </c>
      <c r="C14" s="9" t="s">
        <v>41</v>
      </c>
      <c r="D14" s="9" t="s">
        <v>37</v>
      </c>
      <c r="E14" s="9">
        <v>29</v>
      </c>
      <c r="F14" s="9">
        <v>26</v>
      </c>
      <c r="G14" s="9">
        <v>0</v>
      </c>
      <c r="H14" s="10">
        <v>0.9</v>
      </c>
      <c r="I14" s="9">
        <v>3</v>
      </c>
      <c r="J14" s="10">
        <v>0.1</v>
      </c>
      <c r="K14" s="9">
        <v>0</v>
      </c>
      <c r="L14" s="10">
        <f>K14/E15</f>
        <v>0</v>
      </c>
      <c r="M14" s="9">
        <v>89</v>
      </c>
      <c r="N14" s="15">
        <v>0.79</v>
      </c>
    </row>
    <row r="15" spans="1:18" s="11" customFormat="1" x14ac:dyDescent="0.2">
      <c r="A15" s="8" t="s">
        <v>42</v>
      </c>
      <c r="B15" s="9" t="s">
        <v>50</v>
      </c>
      <c r="C15" s="9" t="s">
        <v>48</v>
      </c>
      <c r="D15" s="9" t="s">
        <v>37</v>
      </c>
      <c r="E15" s="9">
        <v>29</v>
      </c>
      <c r="F15" s="9">
        <v>27</v>
      </c>
      <c r="G15" s="9">
        <v>0</v>
      </c>
      <c r="H15" s="10">
        <v>0.93</v>
      </c>
      <c r="I15" s="9">
        <v>2</v>
      </c>
      <c r="J15" s="10">
        <v>7.0000000000000007E-2</v>
      </c>
      <c r="K15" s="9">
        <v>0</v>
      </c>
      <c r="L15" s="10">
        <f>K15/E16</f>
        <v>0</v>
      </c>
      <c r="M15" s="9">
        <v>89</v>
      </c>
      <c r="N15" s="15">
        <v>0.9</v>
      </c>
    </row>
    <row r="16" spans="1:18" s="11" customFormat="1" x14ac:dyDescent="0.2">
      <c r="A16" s="8" t="s">
        <v>43</v>
      </c>
      <c r="B16" s="9" t="s">
        <v>50</v>
      </c>
      <c r="C16" s="9" t="s">
        <v>45</v>
      </c>
      <c r="D16" s="9" t="s">
        <v>37</v>
      </c>
      <c r="E16" s="9">
        <v>16</v>
      </c>
      <c r="F16" s="9">
        <v>16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>K16/E17</f>
        <v>0</v>
      </c>
      <c r="M16" s="9">
        <v>98</v>
      </c>
      <c r="N16" s="15">
        <v>0.75</v>
      </c>
    </row>
    <row r="17" spans="1:14" s="11" customFormat="1" x14ac:dyDescent="0.2">
      <c r="A17" s="8" t="s">
        <v>46</v>
      </c>
      <c r="B17" s="9" t="s">
        <v>50</v>
      </c>
      <c r="C17" s="9" t="s">
        <v>47</v>
      </c>
      <c r="D17" s="9" t="s">
        <v>37</v>
      </c>
      <c r="E17" s="9">
        <v>31</v>
      </c>
      <c r="F17" s="9">
        <v>31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99</v>
      </c>
      <c r="N17" s="15">
        <v>0.66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100</v>
      </c>
      <c r="G23" s="17">
        <f>SUM(G14:G22)</f>
        <v>0</v>
      </c>
      <c r="H23" s="42">
        <v>0.96</v>
      </c>
      <c r="I23" s="17">
        <v>5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93.75</v>
      </c>
      <c r="N23" s="19">
        <f>AVERAGE(N14:N22)</f>
        <v>0.77500000000000002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38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24" t="s">
        <v>7</v>
      </c>
      <c r="J8" s="24"/>
      <c r="K8" s="24"/>
      <c r="L8" s="23" t="str">
        <f>'REPORTE FINAL'!L8</f>
        <v>SEP 2023 - ENERO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2024-01-12T04:51:25Z</dcterms:modified>
  <cp:category/>
  <cp:contentStatus/>
</cp:coreProperties>
</file>