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159" documentId="13_ncr:1_{C020935D-78D7-4D23-91C6-37D265802D84}" xr6:coauthVersionLast="47" xr6:coauthVersionMax="47" xr10:uidLastSave="{B2516025-2DAA-40AC-A86D-20B796C99837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3" l="1"/>
  <c r="I15" i="23"/>
  <c r="D19" i="24"/>
  <c r="D20" i="24"/>
  <c r="D21" i="24"/>
  <c r="D22" i="24"/>
  <c r="D23" i="24"/>
  <c r="D24" i="24"/>
  <c r="D25" i="24"/>
  <c r="D26" i="24"/>
  <c r="D27" i="24"/>
  <c r="I14" i="10"/>
  <c r="I15" i="10"/>
  <c r="I15" i="24" l="1"/>
  <c r="I16" i="24"/>
  <c r="I14" i="24" l="1"/>
  <c r="A15" i="23"/>
  <c r="C15" i="23"/>
  <c r="D15" i="23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C27" i="24"/>
  <c r="A27" i="24"/>
  <c r="E26" i="24"/>
  <c r="I26" i="24" s="1"/>
  <c r="J26" i="24" s="1"/>
  <c r="C26" i="24"/>
  <c r="A26" i="24"/>
  <c r="E25" i="24"/>
  <c r="I25" i="24" s="1"/>
  <c r="J25" i="24" s="1"/>
  <c r="C25" i="24"/>
  <c r="A25" i="24"/>
  <c r="E24" i="24"/>
  <c r="I24" i="24" s="1"/>
  <c r="J24" i="24" s="1"/>
  <c r="C24" i="24"/>
  <c r="A24" i="24"/>
  <c r="E23" i="24"/>
  <c r="I23" i="24" s="1"/>
  <c r="J23" i="24" s="1"/>
  <c r="C23" i="24"/>
  <c r="A23" i="24"/>
  <c r="E22" i="24"/>
  <c r="I22" i="24" s="1"/>
  <c r="J22" i="24" s="1"/>
  <c r="C22" i="24"/>
  <c r="A22" i="24"/>
  <c r="E21" i="24"/>
  <c r="I21" i="24" s="1"/>
  <c r="J21" i="24" s="1"/>
  <c r="C21" i="24"/>
  <c r="A21" i="24"/>
  <c r="E20" i="24"/>
  <c r="I20" i="24" s="1"/>
  <c r="J20" i="24" s="1"/>
  <c r="C20" i="24"/>
  <c r="A20" i="24"/>
  <c r="E19" i="24"/>
  <c r="I19" i="24" s="1"/>
  <c r="J19" i="24" s="1"/>
  <c r="C19" i="24"/>
  <c r="A19" i="24"/>
  <c r="I18" i="24"/>
  <c r="I17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D14" i="22"/>
  <c r="A14" i="22"/>
  <c r="B10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L16" i="25" l="1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<sst xmlns="http://schemas.openxmlformats.org/spreadsheetml/2006/main" count="189" uniqueCount="47">
  <si>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</si>
  <si>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</si>
  <si>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</si>
  <si>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</si>
  <si>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</si>
  <si>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</si>
  <si>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</si>
  <si>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</si>
  <si>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</si>
  <si>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</si>
  <si>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</si>
  <si>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</si>
  <si>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</si>
  <si>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</si>
  <si>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</si>
  <si>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</si>
  <si>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</si>
  <si>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</si>
  <si>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</si>
  <si>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</si>
  <si>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</si>
  <si>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</si>
  <si>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</si>
  <si>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</si>
  <si>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</si>
  <si>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</si>
  <si>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</si>
  <si>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</si>
  <si>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</si>
  <si>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</si>
  <si>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</si>
  <si>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LIC. MONSERRAT VÁZQUEZ MALAGA</t>
  </si>
  <si>
    <t xml:space="preserve">LIC. MANUEL DE JESÚS CANO BUSTAMANTE </t>
  </si>
  <si>
    <t xml:space="preserve">DIVISIÓN DE </t>
  </si>
  <si>
    <t>LIC. EN ADMINISTRACIÓN</t>
  </si>
  <si>
    <t xml:space="preserve">LIC. MONSERRAT VÁZQUEZ MAGA </t>
  </si>
  <si>
    <t>LC. MANUEL DE JESÚS CANO BUSTAMANTE</t>
  </si>
  <si>
    <t xml:space="preserve">LIC. MONSERRAT VÁZQUEZ MALAGA </t>
  </si>
  <si>
    <t xml:space="preserve">LC. MANUEL DE JESÚS CANO BUSTAMANTE </t>
  </si>
  <si>
    <t xml:space="preserve">LIC. EN ADMINISTRACIÓN </t>
  </si>
  <si>
    <t>DLA</t>
  </si>
  <si>
    <t>SEPT 23 - ENE 24</t>
  </si>
  <si>
    <t>DERECHO EMPRESARIAL</t>
  </si>
  <si>
    <t>305 A</t>
  </si>
  <si>
    <t xml:space="preserve">305 B </t>
  </si>
  <si>
    <t>}</t>
  </si>
  <si>
    <t>305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</si>
</sst>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82177</xdr:colOff>
      <xdr:row>33</xdr:row>
      <xdr:rowOff>29882</xdr:rowOff>
    </xdr:from>
    <xdr:to>
      <xdr:col>3</xdr:col>
      <xdr:colOff>818029</xdr:colOff>
      <xdr:row>33</xdr:row>
      <xdr:rowOff>776276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65935-177F-4510-9F80-0B0E031B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5" y="7373470"/>
          <a:ext cx="735852" cy="74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20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1" t="s">
        <v>4</v>
      </c>
      <c r="C8" s="31"/>
      <c r="D8" s="14" t="s">
        <v>5</v>
      </c>
      <c r="E8" s="5">
        <v>1</v>
      </c>
      <c r="G8" s="4" t="s">
        <v>6</v>
      </c>
      <c r="H8" s="5">
        <v>1</v>
      </c>
      <c r="I8" s="37" t="s">
        <v>7</v>
      </c>
      <c r="J8" s="37"/>
      <c r="K8" s="37"/>
      <c r="L8" s="31" t="s">
        <v>41</v>
      </c>
      <c r="M8" s="31"/>
      <c r="N8" s="31"/>
    </row>
    <row r="10" spans="1:14" ht="13" x14ac:dyDescent="0.3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22" t="s">
        <v>42</v>
      </c>
      <c r="B14" s="9" t="s">
        <v>21</v>
      </c>
      <c r="C14" s="9" t="s">
        <v>43</v>
      </c>
      <c r="D14" s="9" t="s">
        <v>40</v>
      </c>
      <c r="E14" s="9">
        <v>25</v>
      </c>
      <c r="F14" s="9">
        <v>25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94</v>
      </c>
      <c r="N14" s="15">
        <v>0.52</v>
      </c>
    </row>
    <row r="15" spans="1:14" s="11" customFormat="1" x14ac:dyDescent="0.25">
      <c r="A15" s="22" t="s">
        <v>42</v>
      </c>
      <c r="B15" s="9" t="s">
        <v>21</v>
      </c>
      <c r="C15" s="9" t="s">
        <v>44</v>
      </c>
      <c r="D15" s="9" t="s">
        <v>40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85</v>
      </c>
      <c r="N15" s="15">
        <v>0.48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54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0.5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31</v>
      </c>
      <c r="C37" s="25"/>
      <c r="D37" s="25"/>
      <c r="E37" s="13"/>
      <c r="F37" s="13"/>
      <c r="G37" s="25" t="s">
        <v>32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 t="s">
        <v>45</v>
      </c>
      <c r="C14" s="9" t="s">
        <v>43</v>
      </c>
      <c r="D14" s="9" t="str">
        <f>'1'!D14</f>
        <v>DLA</v>
      </c>
      <c r="E14" s="9">
        <v>25</v>
      </c>
      <c r="F14" s="9"/>
      <c r="G14" s="9"/>
      <c r="H14" s="10"/>
      <c r="I14" s="9"/>
      <c r="J14" s="10"/>
      <c r="K14" s="9">
        <v>0</v>
      </c>
      <c r="L14" s="10"/>
      <c r="M14" s="9"/>
      <c r="N14" s="15"/>
    </row>
    <row r="15" spans="1:14" s="11" customFormat="1" x14ac:dyDescent="0.25">
      <c r="A15" s="9" t="str">
        <f>'1'!A15</f>
        <v>DERECHO EMPRESARIAL</v>
      </c>
      <c r="B15" s="9"/>
      <c r="C15" s="9" t="s">
        <v>44</v>
      </c>
      <c r="D15" s="9" t="str">
        <f>'1'!D15</f>
        <v>DLA</v>
      </c>
      <c r="E15" s="9">
        <v>29</v>
      </c>
      <c r="F15" s="9"/>
      <c r="G15" s="9"/>
      <c r="H15" s="10"/>
      <c r="I15" s="9"/>
      <c r="J15" s="10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0">F16/E16</f>
        <v>#DIV/0!</v>
      </c>
      <c r="I16" s="9">
        <f t="shared" ref="I14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31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/>
      <c r="C14" s="9" t="s">
        <v>43</v>
      </c>
      <c r="D14" s="9" t="str">
        <f>'1'!D14</f>
        <v>DLA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/>
      <c r="M14" s="9"/>
      <c r="N14" s="15"/>
    </row>
    <row r="15" spans="1:14" s="11" customFormat="1" x14ac:dyDescent="0.25">
      <c r="A15" s="9" t="str">
        <f>'1'!A15</f>
        <v>DERECHO EMPRESARIAL</v>
      </c>
      <c r="B15" s="9"/>
      <c r="C15" s="9" t="str">
        <f>'1'!C15</f>
        <v xml:space="preserve">305 B </v>
      </c>
      <c r="D15" s="9" t="str">
        <f>'1'!D15</f>
        <v>DLA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37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33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/>
      <c r="C14" s="9"/>
      <c r="D14" s="9"/>
      <c r="E14" s="9"/>
      <c r="F14" s="9"/>
      <c r="G14" s="9"/>
      <c r="H14" s="21"/>
      <c r="I14" s="9">
        <f t="shared" ref="I14:I16" si="0">(E14-SUM(F14:G14))-K14</f>
        <v>0</v>
      </c>
      <c r="J14" s="21"/>
      <c r="K14" s="9">
        <v>0</v>
      </c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ref="I17:I28" si="1">(E17-SUM(F17:G17))-K17</f>
        <v>0</v>
      </c>
      <c r="J17" s="10"/>
      <c r="K17" s="9">
        <v>0</v>
      </c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>
        <v>0</v>
      </c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1"/>
        <v>0</v>
      </c>
      <c r="J19" s="10" t="e">
        <f t="shared" ref="J19:J28" si="3">I19/E19</f>
        <v>#DIV/0!</v>
      </c>
      <c r="K19" s="9"/>
      <c r="L19" s="10" t="e">
        <f t="shared" ref="L19:L28" si="4">K19/E19</f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35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 t="s">
        <v>29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23" t="s">
        <v>25</v>
      </c>
      <c r="C14" s="9" t="s">
        <v>43</v>
      </c>
      <c r="D14" s="9" t="str">
        <f>'1'!D14</f>
        <v>DLA</v>
      </c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23" t="s">
        <v>25</v>
      </c>
      <c r="C15" s="9" t="s">
        <v>46</v>
      </c>
      <c r="D15" s="9" t="str">
        <f>'1'!D15</f>
        <v>DLA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LIC. MONSERRAT VÁZQUEZ MALAGA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2023-10-02T22:56:28Z</dcterms:modified>
  <cp:category/>
  <cp:contentStatus/>
</cp:coreProperties>
</file>