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5" l="1"/>
  <c r="Q25" i="5"/>
  <c r="Q24" i="5"/>
  <c r="Q23" i="5"/>
  <c r="Q22" i="5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6" i="1"/>
  <c r="Q25" i="1"/>
  <c r="Q24" i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<sst xmlns="http://schemas.openxmlformats.org/spreadsheetml/2006/main" count="353" uniqueCount="245">
  <si>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</si>
  <si>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</si>
  <si>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</si>
  <si>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</si>
  <si>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</si>
  <si>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</si>
  <si>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</si>
  <si>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</si>
  <si>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</si>
  <si>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</si>
  <si>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</si>
  <si>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</si>
  <si>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</si>
  <si>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</si>
  <si>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</si>
  <si>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</si>
  <si>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</si>
  <si>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</si>
  <si>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</si>
  <si>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</si>
  <si>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</si>
  <si>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</si>
  <si>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</si>
  <si>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</si>
  <si>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181U0016</t>
  </si>
  <si>
    <t>201U0062</t>
  </si>
  <si>
    <t>ADMINISTRACIÓN Y TÉCNICAS DE MANTENIMIENTO</t>
  </si>
  <si>
    <t>JUAN CARLOS CÁRDENAS TUFIÑO</t>
  </si>
  <si>
    <t>181U0023</t>
  </si>
  <si>
    <t>PROCESOS DE FABRICACIÓN</t>
  </si>
  <si>
    <t>AGOSTO-DICIEMBRE 2023</t>
  </si>
  <si>
    <t>602-U</t>
  </si>
  <si>
    <t>201U0403</t>
  </si>
  <si>
    <t>181U0113</t>
  </si>
  <si>
    <t>191U009</t>
  </si>
  <si>
    <t>201u0067</t>
  </si>
  <si>
    <t>211U0007</t>
  </si>
  <si>
    <t>191U0113</t>
  </si>
  <si>
    <t>191U0114</t>
  </si>
  <si>
    <t>201u0428</t>
  </si>
  <si>
    <t>191U0121</t>
  </si>
  <si>
    <t>191U0126</t>
  </si>
  <si>
    <t>221U0812</t>
  </si>
  <si>
    <t>201U0082</t>
  </si>
  <si>
    <t>201U0444</t>
  </si>
  <si>
    <t>201U0493</t>
  </si>
  <si>
    <t>201U0088</t>
  </si>
  <si>
    <t>Arellano Galloso María Jaquelin</t>
  </si>
  <si>
    <t>Bustamante Chigo Rocio</t>
  </si>
  <si>
    <t>Camacho García Daniel</t>
  </si>
  <si>
    <t>Cano Santos Ruben</t>
  </si>
  <si>
    <t>Chacha Villegas Areset</t>
  </si>
  <si>
    <t>Chagala Boythg Joahan de Jesus</t>
  </si>
  <si>
    <t>Chipol Dominguez Miqueas Jonathan</t>
  </si>
  <si>
    <t>Domnguez Alvarado Miguel Angel</t>
  </si>
  <si>
    <t>Escobar Moreno Brian Alejandro</t>
  </si>
  <si>
    <t>Gonzalez Arriaga Eruviel Aldahir</t>
  </si>
  <si>
    <t>Hernández Domínguez Francisco Arturo</t>
  </si>
  <si>
    <t>López Figuerola Brandon Luis</t>
  </si>
  <si>
    <t>Moreno Pucheta Jesús Emilio</t>
  </si>
  <si>
    <t>Polito Barragan Luis Eduardo</t>
  </si>
  <si>
    <t xml:space="preserve">Rincon Toto Carlos Alberto </t>
  </si>
  <si>
    <t xml:space="preserve">Toga Caporal Roberto Antonio    </t>
  </si>
  <si>
    <t xml:space="preserve">Vargas Cárdenas Cristopher </t>
  </si>
  <si>
    <t>Beltran Leo José Manuel</t>
  </si>
  <si>
    <t xml:space="preserve">Aguilar Chontal Hugo Alberto </t>
  </si>
  <si>
    <t>Aquino Toga Edgar</t>
  </si>
  <si>
    <t>Artigaa Fiscal Rafael de Jesús</t>
  </si>
  <si>
    <t xml:space="preserve">Baxin Ixtepan Carlos </t>
  </si>
  <si>
    <t xml:space="preserve">Benitez Castro Miguel Angel </t>
  </si>
  <si>
    <t xml:space="preserve">Chacha Chagala Jesus Antonio </t>
  </si>
  <si>
    <t xml:space="preserve">Chapol de la Cruz Gerardo </t>
  </si>
  <si>
    <t xml:space="preserve">Chigo Aguirre Ana Guadalupe </t>
  </si>
  <si>
    <t xml:space="preserve">Chipol Sinaca Joselyn </t>
  </si>
  <si>
    <t xml:space="preserve">Coyolt Gorgonio Zuriel Alberto </t>
  </si>
  <si>
    <t xml:space="preserve">Cruz Martínez Arturo </t>
  </si>
  <si>
    <t xml:space="preserve">Duran Alvarado Gustavo Israel </t>
  </si>
  <si>
    <t xml:space="preserve">Hernández Fonseca Jaime </t>
  </si>
  <si>
    <t xml:space="preserve">Hernández Quino José Manuel </t>
  </si>
  <si>
    <t xml:space="preserve">Isidoro Benítez Samir </t>
  </si>
  <si>
    <t xml:space="preserve">León Lozano José Alejandro </t>
  </si>
  <si>
    <t xml:space="preserve">Malaga Pucheta Manuel Alejandro </t>
  </si>
  <si>
    <t xml:space="preserve">Martínez Aguilar Alejandro </t>
  </si>
  <si>
    <t xml:space="preserve">Maxo Cota Milagros Monserrat </t>
  </si>
  <si>
    <t xml:space="preserve">Mixtega Blli Ernesto Santos </t>
  </si>
  <si>
    <t xml:space="preserve">Moreno Barragan Luis David </t>
  </si>
  <si>
    <t xml:space="preserve">Ortega Cabrera Alexis de Jesús </t>
  </si>
  <si>
    <t xml:space="preserve">Patlax Alarcón Moises </t>
  </si>
  <si>
    <t xml:space="preserve">Perez Trujillo Jesús  </t>
  </si>
  <si>
    <t xml:space="preserve">Polito Malaga Luis Gerardo </t>
  </si>
  <si>
    <t>Reynada Preza Hugo Daniel</t>
  </si>
  <si>
    <t xml:space="preserve">Riiveroll Ixtepan Aaron </t>
  </si>
  <si>
    <t xml:space="preserve">Rodriguez Martinez Luis </t>
  </si>
  <si>
    <t xml:space="preserve">Rodriguez Pérez María Guadalupe </t>
  </si>
  <si>
    <t xml:space="preserve">Seba Baxin Juan José </t>
  </si>
  <si>
    <t xml:space="preserve">Temich Ixtepan Andrés de Jesús </t>
  </si>
  <si>
    <t xml:space="preserve">Velasco Hernández Osval Daniel  </t>
  </si>
  <si>
    <t xml:space="preserve">Velasco Quino Arturo de Jesús  </t>
  </si>
  <si>
    <t xml:space="preserve">Victorio Palayot Jesus Manuel </t>
  </si>
  <si>
    <t xml:space="preserve">Xolo Arres Brandon Emmanuel 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</si>
  <si>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</si>
  <si>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</si>
  <si>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</si>
  <si>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</si>
  <si>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</si>
  <si>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</si>
  <si>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</si>
  <si>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</si>
  <si>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</si>
  <si>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</si>
  <si>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</si>
  <si>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</si>
  <si>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</si>
  <si>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</si>
  <si>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</si>
  <si>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</si>
  <si>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</si>
  <si>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</si>
  <si>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</si>
  <si>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</si>
  <si>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</si>
  <si>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</si>
  <si>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221U0169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</si>
  <si>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</si>
  <si>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</si>
  <si>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</si>
  <si>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</si>
  <si>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</si>
  <si>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</si>
  <si>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</si>
  <si>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</si>
  <si>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</si>
  <si>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</si>
  <si>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</si>
  <si>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302-A</t>
  </si>
  <si>
    <t>302-B</t>
  </si>
  <si>
    <t>311-A</t>
  </si>
  <si>
    <t>311-B</t>
  </si>
  <si>
    <t>221U0135</t>
  </si>
  <si>
    <t>221U0139</t>
  </si>
  <si>
    <t>221U0140</t>
  </si>
  <si>
    <t>221U0258</t>
  </si>
  <si>
    <t>221U0146</t>
  </si>
  <si>
    <t>221U0149</t>
  </si>
  <si>
    <t>221U0152</t>
  </si>
  <si>
    <t>221U0155</t>
  </si>
  <si>
    <t>221U0157</t>
  </si>
  <si>
    <t>221U0164</t>
  </si>
  <si>
    <t>221U0168</t>
  </si>
  <si>
    <t>221U0175</t>
  </si>
  <si>
    <t>221U0177</t>
  </si>
  <si>
    <t>Arahan González Angel</t>
  </si>
  <si>
    <t xml:space="preserve">Artigas Fiscal Rafael de Jesus </t>
  </si>
  <si>
    <t xml:space="preserve">Aviles González Roberto Carlo </t>
  </si>
  <si>
    <t>Barrientos Fonseca Gonzalo</t>
  </si>
  <si>
    <t xml:space="preserve">Cabrera Echevarria José Armando </t>
  </si>
  <si>
    <t>Chang Gonzalez José miguel</t>
  </si>
  <si>
    <t xml:space="preserve">Chipol Xolo Yahve Alejandro </t>
  </si>
  <si>
    <t xml:space="preserve">Cruz García Sandra </t>
  </si>
  <si>
    <t xml:space="preserve">Fiscal Ambros erick Candelario </t>
  </si>
  <si>
    <t>Jimenez Melchi Guillermo</t>
  </si>
  <si>
    <t xml:space="preserve">Montiel Villaseca José Guadalupe </t>
  </si>
  <si>
    <t>Polito Malaga Miguel Eduardo</t>
  </si>
  <si>
    <t>Rodriguez Uscanga Oliver</t>
  </si>
  <si>
    <t>Teoba Rosales Juan Antonio</t>
  </si>
  <si>
    <t>Alejos Xala Bianey</t>
  </si>
  <si>
    <t>Anota Cardoza Oliver de Jesùs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</si>
  <si>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</si>
  <si>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</si>
  <si>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</si>
  <si>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</si>
  <si>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</si>
  <si>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</si>
  <si>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Luna Rodrigez Dilan</t>
  </si>
  <si>
    <t>Malaga Ortiz Julian Rosendo</t>
  </si>
  <si>
    <t xml:space="preserve">Marcial Fiscal Juan Jose </t>
  </si>
  <si>
    <t xml:space="preserve">Montan Xolio Diego Alberto </t>
  </si>
  <si>
    <t xml:space="preserve">Polito Ceron Miguel de Jesus </t>
  </si>
  <si>
    <t xml:space="preserve">Pucheta Aguilera Alondra Lizet </t>
  </si>
  <si>
    <t xml:space="preserve">Quino Caixba Perla Joselin </t>
  </si>
  <si>
    <t>Teoba Herrera Rocio</t>
  </si>
  <si>
    <t>Tiburcio Cuevas Kevin Alexis</t>
  </si>
  <si>
    <t>Ventura Gracia Oswill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</si>
  <si>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</si>
  <si>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</si>
  <si>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</si>
  <si>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</si>
  <si>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</si>
  <si>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</si>
  <si>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</si>
  <si>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</si>
  <si>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</si>
  <si>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</si>
  <si>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</si>
  <si>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</si>
  <si>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</si>
  <si>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</si>
  <si>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</si>
  <si>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</si>
  <si>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</si>
  <si>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Antele Obil Elixandro</t>
  </si>
  <si>
    <t xml:space="preserve">Carmona Xolo Renata Nicole </t>
  </si>
  <si>
    <t xml:space="preserve">Cobaxin Villaseñor Carlos </t>
  </si>
  <si>
    <t xml:space="preserve">Coyolt Rosendo Eduardo </t>
  </si>
  <si>
    <t xml:space="preserve">Ixba de la Cruz Brayan Amado </t>
  </si>
  <si>
    <t>López Escribano Israel Antonio</t>
  </si>
  <si>
    <t xml:space="preserve">Lopez Lopez Sidney </t>
  </si>
  <si>
    <t xml:space="preserve">Lucho Paxtian José Martín </t>
  </si>
  <si>
    <t>Martínez Pichal Yahana de los Àngeles</t>
  </si>
  <si>
    <t xml:space="preserve">Quino Ochoa Carlos Agustin </t>
  </si>
  <si>
    <t xml:space="preserve">Rosas Rosas Jesus Alejandro </t>
  </si>
  <si>
    <t xml:space="preserve">Santiago Reyes Argelio </t>
  </si>
  <si>
    <t xml:space="preserve">Serrano Velázquez  Esmeralda </t>
  </si>
  <si>
    <t xml:space="preserve">Torres Navarrete Elmer Uriel </t>
  </si>
  <si>
    <t xml:space="preserve">Zapot Ramos Marcos Osiris </t>
  </si>
  <si>
    <t>221U0186</t>
  </si>
  <si>
    <t>221U0527</t>
  </si>
  <si>
    <t>221U0529</t>
  </si>
  <si>
    <t>221U0530</t>
  </si>
  <si>
    <t>221U0533</t>
  </si>
  <si>
    <t>221U0549</t>
  </si>
  <si>
    <t>221U0561</t>
  </si>
  <si>
    <t>221U0558</t>
  </si>
  <si>
    <t>221U0567</t>
  </si>
  <si>
    <t>221U0568</t>
  </si>
  <si>
    <t>221U0545</t>
  </si>
  <si>
    <t>221U0539</t>
  </si>
  <si>
    <t>221U0556</t>
  </si>
  <si>
    <t>221U0543</t>
  </si>
  <si>
    <t>221U0536</t>
  </si>
  <si>
    <t>221U0569</t>
  </si>
  <si>
    <t>221U0560</t>
  </si>
  <si>
    <t>221U0535</t>
  </si>
  <si>
    <t>221U0534</t>
  </si>
  <si>
    <t>221U0565</t>
  </si>
  <si>
    <t>221U0548</t>
  </si>
  <si>
    <t>221U0559</t>
  </si>
  <si>
    <t>Antonio Bautista Carlos Eduardo</t>
  </si>
  <si>
    <t>Bustamante Martínez Andrés Rodrigo</t>
  </si>
  <si>
    <t>Felix Pascua Hugo de Jesus</t>
  </si>
  <si>
    <t>García Gutierrez Bryan</t>
  </si>
  <si>
    <t>Marin Ortiz Ulises</t>
  </si>
  <si>
    <t>Rosas Minquiz Naomi</t>
  </si>
  <si>
    <t xml:space="preserve">Velasco Xolo José Roberto </t>
  </si>
  <si>
    <t>PROCESOS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</si>
</sst>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b/>
      <sz val="12"/>
      <name val="Calibri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1" xfId="0" applyFont="1" applyBorder="1"/>
    <xf numFmtId="0" fontId="13" fillId="0" borderId="5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7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8" xfId="0" applyFont="1" applyBorder="1"/>
    <xf numFmtId="0" fontId="2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3" fillId="0" borderId="9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7" fillId="0" borderId="2" xfId="0" applyFont="1" applyFill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3" fillId="0" borderId="5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4" xfId="0" applyFont="1" applyBorder="1"/>
    <xf numFmtId="0" fontId="14" fillId="0" borderId="0" xfId="0" applyFont="1"/>
    <xf numFmtId="0" fontId="7" fillId="0" borderId="3" xfId="0" applyFont="1" applyBorder="1"/>
    <xf numFmtId="0" fontId="2" fillId="0" borderId="0" xfId="0" applyFont="1"/>
    <xf numFmtId="0" fontId="13" fillId="0" borderId="9" xfId="0" applyFont="1" applyFill="1" applyBorder="1"/>
    <xf numFmtId="0" fontId="15" fillId="0" borderId="2" xfId="0" applyFont="1" applyFill="1" applyBorder="1"/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7" zoomScale="125" zoomScaleNormal="125" zoomScalePageLayoutView="125" workbookViewId="0">
      <selection activeCell="G68" sqref="G6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26</v>
      </c>
      <c r="E4" s="41"/>
      <c r="F4" s="41"/>
      <c r="G4" s="41"/>
      <c r="I4" t="s">
        <v>1</v>
      </c>
      <c r="J4" s="42" t="s">
        <v>31</v>
      </c>
      <c r="K4" s="42"/>
      <c r="M4" t="s">
        <v>2</v>
      </c>
      <c r="N4" s="43">
        <v>45203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30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57" t="s">
        <v>24</v>
      </c>
      <c r="D9" s="54" t="s">
        <v>47</v>
      </c>
      <c r="E9" s="55"/>
      <c r="F9" s="55"/>
      <c r="G9" s="55"/>
      <c r="H9" s="55"/>
      <c r="I9" s="56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6">
      <c r="B10" s="7">
        <f>B9+1</f>
        <v>2</v>
      </c>
      <c r="C10" s="57" t="s">
        <v>32</v>
      </c>
      <c r="D10" s="54" t="s">
        <v>64</v>
      </c>
      <c r="E10" s="55"/>
      <c r="F10" s="55"/>
      <c r="G10" s="55"/>
      <c r="H10" s="55"/>
      <c r="I10" s="56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6">
      <c r="B11" s="7">
        <f t="shared" ref="B11:B53" si="1">B10+1</f>
        <v>3</v>
      </c>
      <c r="C11" s="58" t="s">
        <v>25</v>
      </c>
      <c r="D11" s="54" t="s">
        <v>48</v>
      </c>
      <c r="E11" s="55"/>
      <c r="F11" s="55"/>
      <c r="G11" s="55"/>
      <c r="H11" s="55"/>
      <c r="I11" s="56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7">
        <f t="shared" si="1"/>
        <v>4</v>
      </c>
      <c r="C12" s="57" t="s">
        <v>33</v>
      </c>
      <c r="D12" s="54" t="s">
        <v>49</v>
      </c>
      <c r="E12" s="55"/>
      <c r="F12" s="55"/>
      <c r="G12" s="55"/>
      <c r="H12" s="55"/>
      <c r="I12" s="56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6">
      <c r="B13" s="7">
        <f t="shared" si="1"/>
        <v>5</v>
      </c>
      <c r="C13" s="58" t="s">
        <v>34</v>
      </c>
      <c r="D13" s="54" t="s">
        <v>50</v>
      </c>
      <c r="E13" s="55"/>
      <c r="F13" s="55"/>
      <c r="G13" s="55"/>
      <c r="H13" s="55"/>
      <c r="I13" s="56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6">
      <c r="B14" s="7">
        <f t="shared" si="1"/>
        <v>6</v>
      </c>
      <c r="C14" s="59" t="s">
        <v>28</v>
      </c>
      <c r="D14" s="54" t="s">
        <v>51</v>
      </c>
      <c r="E14" s="55"/>
      <c r="F14" s="55"/>
      <c r="G14" s="55"/>
      <c r="H14" s="55"/>
      <c r="I14" s="56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6">
      <c r="B15" s="7">
        <f t="shared" si="1"/>
        <v>7</v>
      </c>
      <c r="C15" s="58" t="s">
        <v>35</v>
      </c>
      <c r="D15" s="54" t="s">
        <v>52</v>
      </c>
      <c r="E15" s="55"/>
      <c r="F15" s="55"/>
      <c r="G15" s="55"/>
      <c r="H15" s="55"/>
      <c r="I15" s="56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6">
      <c r="B16" s="7">
        <f t="shared" si="1"/>
        <v>8</v>
      </c>
      <c r="C16" s="58" t="s">
        <v>36</v>
      </c>
      <c r="D16" s="54" t="s">
        <v>53</v>
      </c>
      <c r="E16" s="55"/>
      <c r="F16" s="55"/>
      <c r="G16" s="55"/>
      <c r="H16" s="55"/>
      <c r="I16" s="56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6">
      <c r="B17" s="7">
        <f t="shared" si="1"/>
        <v>9</v>
      </c>
      <c r="C17" s="57" t="s">
        <v>37</v>
      </c>
      <c r="D17" s="54" t="s">
        <v>54</v>
      </c>
      <c r="E17" s="55"/>
      <c r="F17" s="55"/>
      <c r="G17" s="55"/>
      <c r="H17" s="55"/>
      <c r="I17" s="56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6">
      <c r="B18" s="7">
        <f t="shared" si="1"/>
        <v>10</v>
      </c>
      <c r="C18" s="59" t="s">
        <v>38</v>
      </c>
      <c r="D18" s="54" t="s">
        <v>55</v>
      </c>
      <c r="E18" s="55"/>
      <c r="F18" s="55"/>
      <c r="G18" s="55"/>
      <c r="H18" s="55"/>
      <c r="I18" s="56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6">
      <c r="B19" s="7">
        <f t="shared" si="1"/>
        <v>11</v>
      </c>
      <c r="C19" s="57" t="s">
        <v>39</v>
      </c>
      <c r="D19" s="54" t="s">
        <v>56</v>
      </c>
      <c r="E19" s="55"/>
      <c r="F19" s="55"/>
      <c r="G19" s="55"/>
      <c r="H19" s="55"/>
      <c r="I19" s="56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58" t="s">
        <v>40</v>
      </c>
      <c r="D20" s="54" t="s">
        <v>57</v>
      </c>
      <c r="E20" s="55"/>
      <c r="F20" s="55"/>
      <c r="G20" s="55"/>
      <c r="H20" s="55"/>
      <c r="I20" s="56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6">
      <c r="B21" s="7">
        <f t="shared" si="1"/>
        <v>13</v>
      </c>
      <c r="C21" s="58" t="s">
        <v>41</v>
      </c>
      <c r="D21" s="54" t="s">
        <v>58</v>
      </c>
      <c r="E21" s="55"/>
      <c r="F21" s="55"/>
      <c r="G21" s="55"/>
      <c r="H21" s="55"/>
      <c r="I21" s="56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6">
      <c r="B22" s="7">
        <f t="shared" si="1"/>
        <v>14</v>
      </c>
      <c r="C22" s="57" t="s">
        <v>42</v>
      </c>
      <c r="D22" s="54" t="s">
        <v>59</v>
      </c>
      <c r="E22" s="55"/>
      <c r="F22" s="55"/>
      <c r="G22" s="55"/>
      <c r="H22" s="55"/>
      <c r="I22" s="56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6">
      <c r="B23" s="7">
        <f t="shared" si="1"/>
        <v>15</v>
      </c>
      <c r="C23" s="58" t="s">
        <v>43</v>
      </c>
      <c r="D23" s="54" t="s">
        <v>60</v>
      </c>
      <c r="E23" s="55"/>
      <c r="F23" s="55"/>
      <c r="G23" s="55"/>
      <c r="H23" s="55"/>
      <c r="I23" s="56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6">
      <c r="B24" s="7">
        <f t="shared" si="1"/>
        <v>16</v>
      </c>
      <c r="C24" s="57" t="s">
        <v>44</v>
      </c>
      <c r="D24" s="54" t="s">
        <v>61</v>
      </c>
      <c r="E24" s="55"/>
      <c r="F24" s="55"/>
      <c r="G24" s="55"/>
      <c r="H24" s="55"/>
      <c r="I24" s="56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6">
      <c r="B25" s="7">
        <f t="shared" si="1"/>
        <v>17</v>
      </c>
      <c r="C25" s="60" t="s">
        <v>45</v>
      </c>
      <c r="D25" s="54" t="s">
        <v>62</v>
      </c>
      <c r="E25" s="55"/>
      <c r="F25" s="55"/>
      <c r="G25" s="55"/>
      <c r="H25" s="55"/>
      <c r="I25" s="56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7">
        <f t="shared" si="1"/>
        <v>18</v>
      </c>
      <c r="C26" s="61" t="s">
        <v>46</v>
      </c>
      <c r="D26" s="69" t="s">
        <v>63</v>
      </c>
      <c r="E26" s="70"/>
      <c r="F26" s="70"/>
      <c r="G26" s="70"/>
      <c r="H26" s="70"/>
      <c r="I26" s="71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>
      <c r="C54" s="33"/>
      <c r="D54" s="33"/>
      <c r="E54" s="10"/>
      <c r="H54" s="37" t="s">
        <v>19</v>
      </c>
      <c r="I54" s="37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11"/>
      <c r="H55" s="38" t="s">
        <v>20</v>
      </c>
      <c r="I55" s="38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18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33"/>
      <c r="D57" s="33"/>
      <c r="E57" s="10"/>
      <c r="F57" s="12"/>
      <c r="H57" s="39" t="s">
        <v>16</v>
      </c>
      <c r="I57" s="39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0"/>
      <c r="F58" s="12"/>
      <c r="H58" s="39" t="s">
        <v>17</v>
      </c>
      <c r="I58" s="39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11"/>
      <c r="F59" s="12"/>
    </row>
    <row r="60" spans="2:17">
      <c r="C60" s="10"/>
      <c r="D60" s="10"/>
      <c r="E60" s="1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9" zoomScale="125" zoomScaleNormal="125" zoomScalePageLayoutView="125" workbookViewId="0">
      <selection activeCell="D4" sqref="D4:G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244</v>
      </c>
      <c r="E4" s="41"/>
      <c r="F4" s="41"/>
      <c r="G4" s="41"/>
      <c r="I4" t="s">
        <v>1</v>
      </c>
      <c r="J4" s="42" t="s">
        <v>134</v>
      </c>
      <c r="K4" s="42"/>
      <c r="M4" t="s">
        <v>2</v>
      </c>
      <c r="N4" s="43">
        <v>45203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30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77" t="s">
        <v>100</v>
      </c>
      <c r="D9" s="62" t="s">
        <v>65</v>
      </c>
      <c r="E9" s="65"/>
      <c r="F9" s="65"/>
      <c r="G9" s="65"/>
      <c r="H9" s="65"/>
      <c r="I9" s="66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77" t="s">
        <v>101</v>
      </c>
      <c r="D10" s="75" t="s">
        <v>66</v>
      </c>
      <c r="E10" s="65"/>
      <c r="F10" s="65"/>
      <c r="G10" s="65"/>
      <c r="H10" s="65"/>
      <c r="I10" s="66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3" si="0">SUM(J10:P10)/7</f>
        <v>0</v>
      </c>
    </row>
    <row r="11" spans="2:18" ht="16" customHeight="1">
      <c r="B11" s="18">
        <f t="shared" ref="B11:B53" si="1">B10+1</f>
        <v>3</v>
      </c>
      <c r="C11" s="77" t="s">
        <v>102</v>
      </c>
      <c r="D11" s="75" t="s">
        <v>67</v>
      </c>
      <c r="E11" s="65"/>
      <c r="F11" s="65"/>
      <c r="G11" s="65"/>
      <c r="H11" s="65"/>
      <c r="I11" s="66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77" t="s">
        <v>103</v>
      </c>
      <c r="D12" s="62" t="s">
        <v>68</v>
      </c>
      <c r="E12" s="65"/>
      <c r="F12" s="65"/>
      <c r="G12" s="65"/>
      <c r="H12" s="65"/>
      <c r="I12" s="66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78" t="s">
        <v>104</v>
      </c>
      <c r="D13" s="62" t="s">
        <v>69</v>
      </c>
      <c r="E13" s="65"/>
      <c r="F13" s="65"/>
      <c r="G13" s="65"/>
      <c r="H13" s="65"/>
      <c r="I13" s="66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77" t="s">
        <v>105</v>
      </c>
      <c r="D14" s="63" t="s">
        <v>70</v>
      </c>
      <c r="E14" s="65"/>
      <c r="F14" s="65"/>
      <c r="G14" s="65"/>
      <c r="H14" s="65"/>
      <c r="I14" s="66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77" t="s">
        <v>105</v>
      </c>
      <c r="D15" s="75" t="s">
        <v>71</v>
      </c>
      <c r="E15" s="65"/>
      <c r="F15" s="65"/>
      <c r="G15" s="65"/>
      <c r="H15" s="65"/>
      <c r="I15" s="66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78" t="s">
        <v>106</v>
      </c>
      <c r="D16" s="62" t="s">
        <v>72</v>
      </c>
      <c r="E16" s="65"/>
      <c r="F16" s="65"/>
      <c r="G16" s="65"/>
      <c r="H16" s="65"/>
      <c r="I16" s="66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78" t="s">
        <v>107</v>
      </c>
      <c r="D17" s="62" t="s">
        <v>73</v>
      </c>
      <c r="E17" s="65"/>
      <c r="F17" s="65"/>
      <c r="G17" s="65"/>
      <c r="H17" s="65"/>
      <c r="I17" s="66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77" t="s">
        <v>108</v>
      </c>
      <c r="D18" s="62" t="s">
        <v>74</v>
      </c>
      <c r="E18" s="65"/>
      <c r="F18" s="65"/>
      <c r="G18" s="65"/>
      <c r="H18" s="65"/>
      <c r="I18" s="66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77" t="s">
        <v>109</v>
      </c>
      <c r="D19" s="62" t="s">
        <v>75</v>
      </c>
      <c r="E19" s="65"/>
      <c r="F19" s="65"/>
      <c r="G19" s="65"/>
      <c r="H19" s="65"/>
      <c r="I19" s="66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77" t="s">
        <v>110</v>
      </c>
      <c r="D20" s="62" t="s">
        <v>76</v>
      </c>
      <c r="E20" s="65"/>
      <c r="F20" s="65"/>
      <c r="G20" s="65"/>
      <c r="H20" s="65"/>
      <c r="I20" s="66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78" t="s">
        <v>111</v>
      </c>
      <c r="D21" s="62" t="s">
        <v>77</v>
      </c>
      <c r="E21" s="65"/>
      <c r="F21" s="65"/>
      <c r="G21" s="65"/>
      <c r="H21" s="65"/>
      <c r="I21" s="66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78" t="s">
        <v>112</v>
      </c>
      <c r="D22" s="62" t="s">
        <v>78</v>
      </c>
      <c r="E22" s="65"/>
      <c r="F22" s="65"/>
      <c r="G22" s="65"/>
      <c r="H22" s="65"/>
      <c r="I22" s="66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77" t="s">
        <v>113</v>
      </c>
      <c r="D23" s="62" t="s">
        <v>79</v>
      </c>
      <c r="E23" s="65"/>
      <c r="F23" s="65"/>
      <c r="G23" s="65"/>
      <c r="H23" s="65"/>
      <c r="I23" s="66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77" t="s">
        <v>114</v>
      </c>
      <c r="D24" s="75" t="s">
        <v>80</v>
      </c>
      <c r="E24" s="65"/>
      <c r="F24" s="65"/>
      <c r="G24" s="65"/>
      <c r="H24" s="65"/>
      <c r="I24" s="66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77" t="s">
        <v>115</v>
      </c>
      <c r="D25" s="75" t="s">
        <v>81</v>
      </c>
      <c r="E25" s="65"/>
      <c r="F25" s="65"/>
      <c r="G25" s="65"/>
      <c r="H25" s="65"/>
      <c r="I25" s="66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77" t="s">
        <v>116</v>
      </c>
      <c r="D26" s="75" t="s">
        <v>82</v>
      </c>
      <c r="E26" s="65"/>
      <c r="F26" s="65"/>
      <c r="G26" s="65"/>
      <c r="H26" s="65"/>
      <c r="I26" s="66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0</v>
      </c>
    </row>
    <row r="27" spans="2:17" ht="16" customHeight="1">
      <c r="B27" s="18">
        <f t="shared" si="1"/>
        <v>19</v>
      </c>
      <c r="C27" s="77" t="s">
        <v>117</v>
      </c>
      <c r="D27" s="75" t="s">
        <v>83</v>
      </c>
      <c r="E27" s="65"/>
      <c r="F27" s="65"/>
      <c r="G27" s="65"/>
      <c r="H27" s="65"/>
      <c r="I27" s="66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ht="16" customHeight="1">
      <c r="B28" s="18">
        <f t="shared" si="1"/>
        <v>20</v>
      </c>
      <c r="C28" s="78" t="s">
        <v>118</v>
      </c>
      <c r="D28" s="62" t="s">
        <v>84</v>
      </c>
      <c r="E28" s="65"/>
      <c r="F28" s="65"/>
      <c r="G28" s="65"/>
      <c r="H28" s="65"/>
      <c r="I28" s="66"/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2:17" ht="16" customHeight="1">
      <c r="B29" s="18">
        <f t="shared" si="1"/>
        <v>21</v>
      </c>
      <c r="C29" s="77" t="s">
        <v>119</v>
      </c>
      <c r="D29" s="75" t="s">
        <v>85</v>
      </c>
      <c r="E29" s="65"/>
      <c r="F29" s="65"/>
      <c r="G29" s="65"/>
      <c r="H29" s="65"/>
      <c r="I29" s="66"/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6" customHeight="1">
      <c r="B30" s="18">
        <f t="shared" si="1"/>
        <v>22</v>
      </c>
      <c r="C30" s="77" t="s">
        <v>120</v>
      </c>
      <c r="D30" s="62" t="s">
        <v>86</v>
      </c>
      <c r="E30" s="65"/>
      <c r="F30" s="65"/>
      <c r="G30" s="65"/>
      <c r="H30" s="65"/>
      <c r="I30" s="66"/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7" ht="16" customHeight="1">
      <c r="B31" s="18">
        <f t="shared" si="1"/>
        <v>23</v>
      </c>
      <c r="C31" s="77" t="s">
        <v>121</v>
      </c>
      <c r="D31" s="62" t="s">
        <v>87</v>
      </c>
      <c r="E31" s="65"/>
      <c r="F31" s="65"/>
      <c r="G31" s="65"/>
      <c r="H31" s="65"/>
      <c r="I31" s="66"/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2:17" ht="16" customHeight="1">
      <c r="B32" s="18">
        <f t="shared" si="1"/>
        <v>24</v>
      </c>
      <c r="C32" s="78" t="s">
        <v>122</v>
      </c>
      <c r="D32" s="62" t="s">
        <v>88</v>
      </c>
      <c r="E32" s="65"/>
      <c r="F32" s="65"/>
      <c r="G32" s="65"/>
      <c r="H32" s="65"/>
      <c r="I32" s="66"/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6" customHeight="1">
      <c r="B33" s="18">
        <f t="shared" si="1"/>
        <v>25</v>
      </c>
      <c r="C33" s="77" t="s">
        <v>123</v>
      </c>
      <c r="D33" s="62" t="s">
        <v>89</v>
      </c>
      <c r="E33" s="65"/>
      <c r="F33" s="65"/>
      <c r="G33" s="65"/>
      <c r="H33" s="65"/>
      <c r="I33" s="66"/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6" customHeight="1">
      <c r="B34" s="18">
        <f t="shared" si="1"/>
        <v>26</v>
      </c>
      <c r="C34" s="77" t="s">
        <v>124</v>
      </c>
      <c r="D34" s="62" t="s">
        <v>90</v>
      </c>
      <c r="E34" s="65"/>
      <c r="F34" s="65"/>
      <c r="G34" s="65"/>
      <c r="H34" s="65"/>
      <c r="I34" s="66"/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0</v>
      </c>
    </row>
    <row r="35" spans="2:17" ht="16" customHeight="1">
      <c r="B35" s="18">
        <f t="shared" si="1"/>
        <v>27</v>
      </c>
      <c r="C35" s="78" t="s">
        <v>125</v>
      </c>
      <c r="D35" s="62" t="s">
        <v>91</v>
      </c>
      <c r="E35" s="65"/>
      <c r="F35" s="65"/>
      <c r="G35" s="65"/>
      <c r="H35" s="65"/>
      <c r="I35" s="66"/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0</v>
      </c>
    </row>
    <row r="36" spans="2:17" ht="16" customHeight="1">
      <c r="B36" s="18">
        <f t="shared" si="1"/>
        <v>28</v>
      </c>
      <c r="C36" s="77" t="s">
        <v>126</v>
      </c>
      <c r="D36" s="75" t="s">
        <v>92</v>
      </c>
      <c r="E36" s="65"/>
      <c r="F36" s="65"/>
      <c r="G36" s="65"/>
      <c r="H36" s="65"/>
      <c r="I36" s="66"/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ht="16" customHeight="1">
      <c r="B37" s="18">
        <f t="shared" si="1"/>
        <v>29</v>
      </c>
      <c r="C37" s="77" t="s">
        <v>127</v>
      </c>
      <c r="D37" s="76" t="s">
        <v>93</v>
      </c>
      <c r="E37" s="65"/>
      <c r="F37" s="65"/>
      <c r="G37" s="65"/>
      <c r="H37" s="65"/>
      <c r="I37" s="66"/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0</v>
      </c>
    </row>
    <row r="38" spans="2:17" ht="16" customHeight="1">
      <c r="B38" s="18">
        <f t="shared" si="1"/>
        <v>30</v>
      </c>
      <c r="C38" s="77" t="s">
        <v>128</v>
      </c>
      <c r="D38" s="62" t="s">
        <v>94</v>
      </c>
      <c r="E38" s="65"/>
      <c r="F38" s="65"/>
      <c r="G38" s="65"/>
      <c r="H38" s="65"/>
      <c r="I38" s="66"/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0</v>
      </c>
    </row>
    <row r="39" spans="2:17" ht="14" customHeight="1">
      <c r="B39" s="18">
        <f t="shared" si="1"/>
        <v>31</v>
      </c>
      <c r="C39" s="78" t="s">
        <v>129</v>
      </c>
      <c r="D39" s="62" t="s">
        <v>95</v>
      </c>
      <c r="E39" s="65"/>
      <c r="F39" s="65"/>
      <c r="G39" s="65"/>
      <c r="H39" s="65"/>
      <c r="I39" s="66"/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ht="14" customHeight="1">
      <c r="B40" s="18">
        <f t="shared" si="1"/>
        <v>32</v>
      </c>
      <c r="C40" s="77" t="s">
        <v>130</v>
      </c>
      <c r="D40" s="62" t="s">
        <v>96</v>
      </c>
      <c r="E40" s="65"/>
      <c r="F40" s="65"/>
      <c r="G40" s="65"/>
      <c r="H40" s="65"/>
      <c r="I40" s="66"/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ht="14" customHeight="1">
      <c r="B41" s="18">
        <f t="shared" si="1"/>
        <v>33</v>
      </c>
      <c r="C41" s="78" t="s">
        <v>131</v>
      </c>
      <c r="D41" s="62" t="s">
        <v>97</v>
      </c>
      <c r="E41" s="65"/>
      <c r="F41" s="65"/>
      <c r="G41" s="65"/>
      <c r="H41" s="65"/>
      <c r="I41" s="66"/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4" customHeight="1">
      <c r="B42" s="18">
        <f t="shared" si="1"/>
        <v>34</v>
      </c>
      <c r="C42" s="77" t="s">
        <v>132</v>
      </c>
      <c r="D42" s="76" t="s">
        <v>98</v>
      </c>
      <c r="E42" s="65"/>
      <c r="F42" s="65"/>
      <c r="G42" s="65"/>
      <c r="H42" s="65"/>
      <c r="I42" s="66"/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ht="14" customHeight="1">
      <c r="B43" s="18">
        <f t="shared" si="1"/>
        <v>35</v>
      </c>
      <c r="C43" s="77" t="s">
        <v>133</v>
      </c>
      <c r="D43" s="76" t="s">
        <v>99</v>
      </c>
      <c r="E43" s="65"/>
      <c r="F43" s="65"/>
      <c r="G43" s="65"/>
      <c r="H43" s="65"/>
      <c r="I43" s="66"/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35</v>
      </c>
      <c r="K55" s="24">
        <f t="shared" ref="K55:Q55" si="4">COUNTIF(K9:K53,"&lt;70")</f>
        <v>35</v>
      </c>
      <c r="L55" s="24">
        <f t="shared" si="4"/>
        <v>35</v>
      </c>
      <c r="M55" s="24">
        <f t="shared" si="4"/>
        <v>35</v>
      </c>
      <c r="N55" s="24">
        <f t="shared" si="4"/>
        <v>35</v>
      </c>
      <c r="O55" s="24">
        <f t="shared" si="4"/>
        <v>35</v>
      </c>
      <c r="P55" s="24">
        <f t="shared" si="4"/>
        <v>35</v>
      </c>
      <c r="Q55" s="24">
        <f t="shared" si="4"/>
        <v>35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35</v>
      </c>
      <c r="O56" s="24">
        <f t="shared" si="5"/>
        <v>35</v>
      </c>
      <c r="P56" s="24">
        <f t="shared" si="5"/>
        <v>35</v>
      </c>
      <c r="Q56" s="24">
        <f t="shared" si="5"/>
        <v>35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7" zoomScale="125" zoomScaleNormal="125" zoomScalePageLayoutView="125" workbookViewId="0">
      <selection activeCell="E10" sqref="E1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244</v>
      </c>
      <c r="E4" s="41"/>
      <c r="F4" s="41"/>
      <c r="G4" s="41"/>
      <c r="I4" t="s">
        <v>1</v>
      </c>
      <c r="J4" s="42" t="s">
        <v>135</v>
      </c>
      <c r="K4" s="42"/>
      <c r="M4" t="s">
        <v>2</v>
      </c>
      <c r="N4" s="43">
        <v>45203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30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77" t="s">
        <v>138</v>
      </c>
      <c r="D9" s="62" t="s">
        <v>151</v>
      </c>
      <c r="E9" s="73"/>
      <c r="F9" s="73"/>
      <c r="G9" s="73"/>
      <c r="H9" s="73"/>
      <c r="I9" s="74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77" t="s">
        <v>102</v>
      </c>
      <c r="D10" s="62" t="s">
        <v>152</v>
      </c>
      <c r="E10" s="73"/>
      <c r="F10" s="73"/>
      <c r="G10" s="73"/>
      <c r="H10" s="73"/>
      <c r="I10" s="74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78" t="s">
        <v>139</v>
      </c>
      <c r="D11" s="62" t="s">
        <v>153</v>
      </c>
      <c r="E11" s="73"/>
      <c r="F11" s="73"/>
      <c r="G11" s="73"/>
      <c r="H11" s="73"/>
      <c r="I11" s="74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77" t="s">
        <v>140</v>
      </c>
      <c r="D12" s="63" t="s">
        <v>154</v>
      </c>
      <c r="E12" s="73"/>
      <c r="F12" s="73"/>
      <c r="G12" s="73"/>
      <c r="H12" s="73"/>
      <c r="I12" s="74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77" t="s">
        <v>141</v>
      </c>
      <c r="D13" s="62" t="s">
        <v>155</v>
      </c>
      <c r="E13" s="73"/>
      <c r="F13" s="73"/>
      <c r="G13" s="73"/>
      <c r="H13" s="73"/>
      <c r="I13" s="74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77" t="s">
        <v>142</v>
      </c>
      <c r="D14" s="89" t="s">
        <v>156</v>
      </c>
      <c r="E14" s="73"/>
      <c r="F14" s="65"/>
      <c r="G14" s="73"/>
      <c r="H14" s="73"/>
      <c r="I14" s="74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77" t="s">
        <v>143</v>
      </c>
      <c r="D15" s="62" t="s">
        <v>157</v>
      </c>
      <c r="E15" s="73"/>
      <c r="F15" s="73"/>
      <c r="G15" s="73"/>
      <c r="H15" s="73"/>
      <c r="I15" s="74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78" t="s">
        <v>144</v>
      </c>
      <c r="D16" s="62" t="s">
        <v>158</v>
      </c>
      <c r="E16" s="73"/>
      <c r="F16" s="73"/>
      <c r="G16" s="73"/>
      <c r="H16" s="73"/>
      <c r="I16" s="74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78" t="s">
        <v>145</v>
      </c>
      <c r="D17" s="62" t="s">
        <v>159</v>
      </c>
      <c r="E17" s="73"/>
      <c r="F17" s="73"/>
      <c r="G17" s="73"/>
      <c r="H17" s="73"/>
      <c r="I17" s="74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77" t="s">
        <v>146</v>
      </c>
      <c r="D18" s="77" t="s">
        <v>160</v>
      </c>
      <c r="E18" s="73"/>
      <c r="F18" s="73"/>
      <c r="G18" s="73"/>
      <c r="H18" s="73"/>
      <c r="I18" s="74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77" t="s">
        <v>147</v>
      </c>
      <c r="D19" s="62" t="s">
        <v>161</v>
      </c>
      <c r="E19" s="79"/>
      <c r="F19" s="79"/>
      <c r="G19" s="79"/>
      <c r="H19" s="79"/>
      <c r="I19" s="80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78" t="s">
        <v>148</v>
      </c>
      <c r="D20" s="62" t="s">
        <v>162</v>
      </c>
      <c r="E20" s="73"/>
      <c r="F20" s="73"/>
      <c r="G20" s="73"/>
      <c r="H20" s="73"/>
      <c r="I20" s="74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78" t="s">
        <v>149</v>
      </c>
      <c r="D21" s="62" t="s">
        <v>163</v>
      </c>
      <c r="E21" s="73"/>
      <c r="F21" s="73"/>
      <c r="G21" s="73"/>
      <c r="H21" s="73"/>
      <c r="I21" s="74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77" t="s">
        <v>150</v>
      </c>
      <c r="D22" s="62" t="s">
        <v>164</v>
      </c>
      <c r="E22" s="73"/>
      <c r="F22" s="73"/>
      <c r="G22" s="73"/>
      <c r="H22" s="73"/>
      <c r="I22" s="74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30"/>
      <c r="D23" s="45"/>
      <c r="E23" s="46"/>
      <c r="F23" s="46"/>
      <c r="G23" s="46"/>
      <c r="H23" s="46"/>
      <c r="I23" s="47"/>
      <c r="J23" s="28"/>
      <c r="K23" s="28"/>
      <c r="L23" s="28"/>
      <c r="M23" s="28"/>
      <c r="N23" s="28"/>
      <c r="O23" s="28"/>
      <c r="P23" s="28"/>
      <c r="Q23" s="14"/>
    </row>
    <row r="24" spans="2:17" ht="16">
      <c r="B24" s="18">
        <f t="shared" si="1"/>
        <v>16</v>
      </c>
      <c r="C24" s="30"/>
      <c r="D24" s="45"/>
      <c r="E24" s="46"/>
      <c r="F24" s="46"/>
      <c r="G24" s="46"/>
      <c r="H24" s="46"/>
      <c r="I24" s="47"/>
      <c r="J24" s="28"/>
      <c r="K24" s="28"/>
      <c r="L24" s="28"/>
      <c r="M24" s="28"/>
      <c r="N24" s="28"/>
      <c r="O24" s="28"/>
      <c r="P24" s="28"/>
      <c r="Q24" s="14"/>
    </row>
    <row r="25" spans="2:17" ht="16">
      <c r="B25" s="18">
        <f t="shared" si="1"/>
        <v>17</v>
      </c>
      <c r="C25" s="30"/>
      <c r="D25" s="45"/>
      <c r="E25" s="46"/>
      <c r="F25" s="46"/>
      <c r="G25" s="46"/>
      <c r="H25" s="46"/>
      <c r="I25" s="47"/>
      <c r="J25" s="28"/>
      <c r="K25" s="28"/>
      <c r="L25" s="28"/>
      <c r="M25" s="28"/>
      <c r="N25" s="28"/>
      <c r="O25" s="28"/>
      <c r="P25" s="28"/>
      <c r="Q25" s="14"/>
    </row>
    <row r="26" spans="2:17" ht="16">
      <c r="B26" s="18">
        <f t="shared" si="1"/>
        <v>18</v>
      </c>
      <c r="C26" s="30"/>
      <c r="D26" s="45"/>
      <c r="E26" s="46"/>
      <c r="F26" s="46"/>
      <c r="G26" s="46"/>
      <c r="H26" s="46"/>
      <c r="I26" s="47"/>
      <c r="J26" s="28"/>
      <c r="K26" s="28"/>
      <c r="L26" s="28"/>
      <c r="M26" s="28"/>
      <c r="N26" s="28"/>
      <c r="O26" s="28"/>
      <c r="P26" s="28"/>
      <c r="Q26" s="14"/>
    </row>
    <row r="27" spans="2:17" ht="16">
      <c r="B27" s="18">
        <f t="shared" si="1"/>
        <v>19</v>
      </c>
      <c r="C27" s="30"/>
      <c r="D27" s="45"/>
      <c r="E27" s="46"/>
      <c r="F27" s="46"/>
      <c r="G27" s="46"/>
      <c r="H27" s="46"/>
      <c r="I27" s="47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30"/>
      <c r="D28" s="45"/>
      <c r="E28" s="46"/>
      <c r="F28" s="46"/>
      <c r="G28" s="46"/>
      <c r="H28" s="46"/>
      <c r="I28" s="47"/>
      <c r="J28" s="28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30"/>
      <c r="D29" s="45"/>
      <c r="E29" s="46"/>
      <c r="F29" s="46"/>
      <c r="G29" s="46"/>
      <c r="H29" s="46"/>
      <c r="I29" s="47"/>
      <c r="J29" s="28"/>
      <c r="K29" s="28"/>
      <c r="L29" s="28"/>
      <c r="M29" s="28"/>
      <c r="N29" s="28"/>
      <c r="O29" s="28"/>
      <c r="P29" s="28"/>
      <c r="Q29" s="14"/>
    </row>
    <row r="30" spans="2:17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14</v>
      </c>
      <c r="K55" s="24">
        <f t="shared" ref="K55:Q55" si="4">COUNTIF(K9:K53,"&lt;70")</f>
        <v>14</v>
      </c>
      <c r="L55" s="24">
        <f t="shared" si="4"/>
        <v>14</v>
      </c>
      <c r="M55" s="24">
        <f t="shared" si="4"/>
        <v>14</v>
      </c>
      <c r="N55" s="24">
        <f t="shared" si="4"/>
        <v>14</v>
      </c>
      <c r="O55" s="24">
        <f t="shared" si="4"/>
        <v>14</v>
      </c>
      <c r="P55" s="24">
        <f t="shared" si="4"/>
        <v>14</v>
      </c>
      <c r="Q55" s="24">
        <f t="shared" si="4"/>
        <v>14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3:I23"/>
    <mergeCell ref="D24:I24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G23" sqref="G2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29</v>
      </c>
      <c r="E4" s="41"/>
      <c r="F4" s="41"/>
      <c r="G4" s="41"/>
      <c r="I4" t="s">
        <v>1</v>
      </c>
      <c r="J4" s="42" t="s">
        <v>136</v>
      </c>
      <c r="K4" s="42"/>
      <c r="M4" t="s">
        <v>2</v>
      </c>
      <c r="N4" s="43">
        <v>45203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30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9" t="s">
        <v>183</v>
      </c>
      <c r="D9" s="62" t="s">
        <v>165</v>
      </c>
      <c r="E9" s="73"/>
      <c r="F9" s="73"/>
      <c r="G9" s="73"/>
      <c r="H9" s="73"/>
      <c r="I9" s="74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8" t="s">
        <v>184</v>
      </c>
      <c r="D10" s="62" t="s">
        <v>166</v>
      </c>
      <c r="E10" s="73"/>
      <c r="F10" s="73"/>
      <c r="G10" s="73"/>
      <c r="H10" s="73"/>
      <c r="I10" s="74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59" t="s">
        <v>185</v>
      </c>
      <c r="D11" s="62" t="s">
        <v>167</v>
      </c>
      <c r="E11" s="73"/>
      <c r="F11" s="73"/>
      <c r="G11" s="73"/>
      <c r="H11" s="73"/>
      <c r="I11" s="74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8" t="s">
        <v>186</v>
      </c>
      <c r="D12" s="62" t="s">
        <v>168</v>
      </c>
      <c r="E12" s="73"/>
      <c r="F12" s="73"/>
      <c r="G12" s="73"/>
      <c r="H12" s="73"/>
      <c r="I12" s="74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8" t="s">
        <v>187</v>
      </c>
      <c r="D13" s="62" t="s">
        <v>169</v>
      </c>
      <c r="E13" s="73"/>
      <c r="F13" s="73"/>
      <c r="G13" s="73"/>
      <c r="H13" s="73"/>
      <c r="I13" s="74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7" t="s">
        <v>188</v>
      </c>
      <c r="D14" s="62" t="s">
        <v>170</v>
      </c>
      <c r="E14" s="73"/>
      <c r="F14" s="73"/>
      <c r="G14" s="73"/>
      <c r="H14" s="73"/>
      <c r="I14" s="74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7" t="s">
        <v>189</v>
      </c>
      <c r="D15" s="62" t="s">
        <v>171</v>
      </c>
      <c r="E15" s="73"/>
      <c r="F15" s="73"/>
      <c r="G15" s="73"/>
      <c r="H15" s="73"/>
      <c r="I15" s="74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30"/>
      <c r="D16" s="62" t="s">
        <v>172</v>
      </c>
      <c r="E16" s="73"/>
      <c r="F16" s="73"/>
      <c r="G16" s="73"/>
      <c r="H16" s="73"/>
      <c r="I16" s="74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8" t="s">
        <v>190</v>
      </c>
      <c r="D17" s="62" t="s">
        <v>173</v>
      </c>
      <c r="E17" s="73"/>
      <c r="F17" s="73"/>
      <c r="G17" s="73"/>
      <c r="H17" s="73"/>
      <c r="I17" s="74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8" t="s">
        <v>191</v>
      </c>
      <c r="D18" s="62" t="s">
        <v>174</v>
      </c>
      <c r="E18" s="79"/>
      <c r="F18" s="79"/>
      <c r="G18" s="79"/>
      <c r="H18" s="79"/>
      <c r="I18" s="80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8" t="s">
        <v>192</v>
      </c>
      <c r="D19" s="63" t="s">
        <v>175</v>
      </c>
      <c r="E19" s="73"/>
      <c r="F19" s="73"/>
      <c r="G19" s="73"/>
      <c r="H19" s="73"/>
      <c r="I19" s="74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7" t="s">
        <v>193</v>
      </c>
      <c r="D20" s="62" t="s">
        <v>176</v>
      </c>
      <c r="E20" s="73"/>
      <c r="F20" s="73"/>
      <c r="G20" s="73"/>
      <c r="H20" s="73"/>
      <c r="I20" s="74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8" t="s">
        <v>194</v>
      </c>
      <c r="D21" s="62" t="s">
        <v>177</v>
      </c>
      <c r="E21" s="73"/>
      <c r="F21" s="73"/>
      <c r="G21" s="73"/>
      <c r="H21" s="73"/>
      <c r="I21" s="74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8" t="s">
        <v>195</v>
      </c>
      <c r="D22" s="62" t="s">
        <v>178</v>
      </c>
      <c r="E22" s="67"/>
      <c r="F22" s="67"/>
      <c r="G22" s="67"/>
      <c r="H22" s="67"/>
      <c r="I22" s="68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6" si="2">SUM(J22:P22)/7</f>
        <v>0</v>
      </c>
    </row>
    <row r="23" spans="2:17" ht="16">
      <c r="B23" s="18">
        <f t="shared" si="1"/>
        <v>15</v>
      </c>
      <c r="C23" s="57" t="s">
        <v>196</v>
      </c>
      <c r="D23" s="62" t="s">
        <v>179</v>
      </c>
      <c r="E23" s="67"/>
      <c r="F23" s="67"/>
      <c r="G23" s="67"/>
      <c r="H23" s="67"/>
      <c r="I23" s="68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 ht="16">
      <c r="B24" s="18">
        <f t="shared" si="1"/>
        <v>16</v>
      </c>
      <c r="C24" s="57" t="s">
        <v>197</v>
      </c>
      <c r="D24" s="62" t="s">
        <v>180</v>
      </c>
      <c r="E24" s="67"/>
      <c r="F24" s="67"/>
      <c r="G24" s="67"/>
      <c r="H24" s="67"/>
      <c r="I24" s="68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6">
      <c r="B25" s="18">
        <f t="shared" si="1"/>
        <v>17</v>
      </c>
      <c r="C25" s="57" t="s">
        <v>198</v>
      </c>
      <c r="D25" s="62" t="s">
        <v>181</v>
      </c>
      <c r="E25" s="67"/>
      <c r="F25" s="67"/>
      <c r="G25" s="67"/>
      <c r="H25" s="67"/>
      <c r="I25" s="68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18">
        <f t="shared" si="1"/>
        <v>18</v>
      </c>
      <c r="C26" s="58" t="s">
        <v>199</v>
      </c>
      <c r="D26" s="62" t="s">
        <v>182</v>
      </c>
      <c r="E26" s="67"/>
      <c r="F26" s="67"/>
      <c r="G26" s="67"/>
      <c r="H26" s="67"/>
      <c r="I26" s="68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18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4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9" zoomScale="125" zoomScaleNormal="125" zoomScalePageLayoutView="125" workbookViewId="0">
      <selection activeCell="D33" sqref="D33:I3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53" t="s">
        <v>29</v>
      </c>
      <c r="E4" s="53"/>
      <c r="F4" s="53"/>
      <c r="G4" s="53"/>
      <c r="H4" s="31"/>
      <c r="I4" s="31" t="s">
        <v>1</v>
      </c>
      <c r="J4" s="42" t="s">
        <v>137</v>
      </c>
      <c r="K4" s="42"/>
      <c r="M4" t="s">
        <v>2</v>
      </c>
      <c r="N4" s="43">
        <v>45203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30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85" t="s">
        <v>215</v>
      </c>
      <c r="D9" s="81" t="s">
        <v>200</v>
      </c>
      <c r="E9" s="73"/>
      <c r="F9" s="73"/>
      <c r="G9" s="73"/>
      <c r="H9" s="73"/>
      <c r="I9" s="74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s="58" t="s">
        <v>216</v>
      </c>
      <c r="D10" s="82" t="s">
        <v>237</v>
      </c>
      <c r="E10" s="73"/>
      <c r="F10" s="73"/>
      <c r="G10" s="73"/>
      <c r="H10" s="73"/>
      <c r="I10" s="74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1" si="0">SUM(J10:P10)/7</f>
        <v>0</v>
      </c>
    </row>
    <row r="11" spans="2:18" ht="16">
      <c r="B11" s="18">
        <f t="shared" ref="B11:B53" si="1">B10+1</f>
        <v>3</v>
      </c>
      <c r="C11" s="86" t="s">
        <v>217</v>
      </c>
      <c r="D11" s="82" t="s">
        <v>238</v>
      </c>
      <c r="E11" s="73"/>
      <c r="F11" s="73"/>
      <c r="G11" s="73"/>
      <c r="H11" s="73"/>
      <c r="I11" s="74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s="58" t="s">
        <v>218</v>
      </c>
      <c r="D12" s="82" t="s">
        <v>201</v>
      </c>
      <c r="E12" s="73"/>
      <c r="F12" s="73"/>
      <c r="G12" s="73"/>
      <c r="H12" s="73"/>
      <c r="I12" s="74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s="87" t="s">
        <v>219</v>
      </c>
      <c r="D13" s="82" t="s">
        <v>202</v>
      </c>
      <c r="E13" s="79"/>
      <c r="F13" s="79"/>
      <c r="G13" s="79"/>
      <c r="H13" s="79"/>
      <c r="I13" s="80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s="87" t="s">
        <v>233</v>
      </c>
      <c r="D14" s="82" t="s">
        <v>203</v>
      </c>
      <c r="E14" s="73"/>
      <c r="F14" s="73"/>
      <c r="G14" s="73"/>
      <c r="H14" s="73"/>
      <c r="I14" s="74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s="58" t="s">
        <v>232</v>
      </c>
      <c r="D15" s="82" t="s">
        <v>239</v>
      </c>
      <c r="E15" s="73"/>
      <c r="F15" s="73"/>
      <c r="G15" s="73"/>
      <c r="H15" s="73"/>
      <c r="I15" s="74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s="59" t="s">
        <v>229</v>
      </c>
      <c r="D16" s="82" t="s">
        <v>240</v>
      </c>
      <c r="E16" s="73"/>
      <c r="F16" s="73"/>
      <c r="G16" s="73"/>
      <c r="H16" s="73"/>
      <c r="I16" s="74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s="58" t="s">
        <v>226</v>
      </c>
      <c r="D17" s="83" t="s">
        <v>204</v>
      </c>
      <c r="E17" s="73"/>
      <c r="F17" s="73"/>
      <c r="G17" s="73"/>
      <c r="H17" s="73"/>
      <c r="I17" s="74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58" t="s">
        <v>225</v>
      </c>
      <c r="D18" s="82" t="s">
        <v>205</v>
      </c>
      <c r="E18" s="73"/>
      <c r="F18" s="73"/>
      <c r="G18" s="73"/>
      <c r="H18" s="73"/>
      <c r="I18" s="74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s="59" t="s">
        <v>224</v>
      </c>
      <c r="D19" s="82" t="s">
        <v>206</v>
      </c>
      <c r="E19" s="73"/>
      <c r="F19" s="73"/>
      <c r="G19" s="73"/>
      <c r="H19" s="73"/>
      <c r="I19" s="74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s="58" t="s">
        <v>228</v>
      </c>
      <c r="D20" s="82" t="s">
        <v>207</v>
      </c>
      <c r="E20" s="73"/>
      <c r="F20" s="73"/>
      <c r="G20" s="73"/>
      <c r="H20" s="73"/>
      <c r="I20" s="74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s="58" t="s">
        <v>235</v>
      </c>
      <c r="D21" s="82" t="s">
        <v>241</v>
      </c>
      <c r="E21" s="73"/>
      <c r="F21" s="73"/>
      <c r="G21" s="73"/>
      <c r="H21" s="73"/>
      <c r="I21" s="74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s="58" t="s">
        <v>220</v>
      </c>
      <c r="D22" s="88" t="s">
        <v>208</v>
      </c>
      <c r="E22" s="73"/>
      <c r="F22" s="73"/>
      <c r="G22" s="73"/>
      <c r="H22" s="73"/>
      <c r="I22" s="74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s="59" t="s">
        <v>227</v>
      </c>
      <c r="D23" s="82" t="s">
        <v>209</v>
      </c>
      <c r="E23" s="73"/>
      <c r="F23" s="73"/>
      <c r="G23" s="73"/>
      <c r="H23" s="73"/>
      <c r="I23" s="74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59" t="s">
        <v>222</v>
      </c>
      <c r="D24" s="82" t="s">
        <v>242</v>
      </c>
      <c r="E24" s="73"/>
      <c r="F24" s="73"/>
      <c r="G24" s="73"/>
      <c r="H24" s="73"/>
      <c r="I24" s="74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s="59" t="s">
        <v>236</v>
      </c>
      <c r="D25" s="84" t="s">
        <v>210</v>
      </c>
      <c r="E25" s="73"/>
      <c r="F25" s="73"/>
      <c r="G25" s="73"/>
      <c r="H25" s="73"/>
      <c r="I25" s="74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s="59" t="s">
        <v>231</v>
      </c>
      <c r="D26" s="84" t="s">
        <v>211</v>
      </c>
      <c r="E26" s="73"/>
      <c r="F26" s="73"/>
      <c r="G26" s="73"/>
      <c r="H26" s="73"/>
      <c r="I26" s="74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59" t="s">
        <v>221</v>
      </c>
      <c r="D27" s="64" t="s">
        <v>212</v>
      </c>
      <c r="E27" s="73"/>
      <c r="F27" s="73"/>
      <c r="G27" s="73"/>
      <c r="H27" s="73"/>
      <c r="I27" s="74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 ht="16">
      <c r="B28" s="18">
        <f t="shared" si="1"/>
        <v>20</v>
      </c>
      <c r="C28" s="59" t="s">
        <v>230</v>
      </c>
      <c r="D28" s="84" t="s">
        <v>213</v>
      </c>
      <c r="E28" s="73"/>
      <c r="F28" s="73"/>
      <c r="G28" s="73"/>
      <c r="H28" s="73"/>
      <c r="I28" s="74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87" t="s">
        <v>234</v>
      </c>
      <c r="D29" s="84" t="s">
        <v>243</v>
      </c>
      <c r="E29" s="73"/>
      <c r="F29" s="73"/>
      <c r="G29" s="73"/>
      <c r="H29" s="73"/>
      <c r="I29" s="74"/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16">
      <c r="B30" s="18">
        <f t="shared" si="1"/>
        <v>22</v>
      </c>
      <c r="C30" s="58" t="s">
        <v>223</v>
      </c>
      <c r="D30" s="84" t="s">
        <v>214</v>
      </c>
      <c r="E30" s="73"/>
      <c r="F30" s="73"/>
      <c r="G30" s="73"/>
      <c r="H30" s="73"/>
      <c r="I30" s="74"/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0</v>
      </c>
    </row>
    <row r="31" spans="2:17" ht="16">
      <c r="B31" s="18">
        <f t="shared" si="1"/>
        <v>23</v>
      </c>
      <c r="C31" s="30"/>
      <c r="D31" s="72"/>
      <c r="E31" s="73"/>
      <c r="F31" s="73"/>
      <c r="G31" s="73"/>
      <c r="H31" s="73"/>
      <c r="I31" s="74"/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0</v>
      </c>
    </row>
    <row r="32" spans="2:17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23</v>
      </c>
      <c r="K55" s="24">
        <f t="shared" ref="K55:Q55" si="4">COUNTIF(K9:K53,"&lt;70")</f>
        <v>23</v>
      </c>
      <c r="L55" s="24">
        <f t="shared" si="4"/>
        <v>23</v>
      </c>
      <c r="M55" s="24">
        <f t="shared" si="4"/>
        <v>23</v>
      </c>
      <c r="N55" s="24">
        <f t="shared" si="4"/>
        <v>23</v>
      </c>
      <c r="O55" s="24">
        <f t="shared" si="4"/>
        <v>23</v>
      </c>
      <c r="P55" s="24">
        <f t="shared" si="4"/>
        <v>23</v>
      </c>
      <c r="Q55" s="24">
        <f t="shared" si="4"/>
        <v>23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23</v>
      </c>
      <c r="O56" s="24">
        <f t="shared" si="5"/>
        <v>23</v>
      </c>
      <c r="P56" s="24">
        <f t="shared" si="5"/>
        <v>23</v>
      </c>
      <c r="Q56" s="24">
        <f t="shared" si="5"/>
        <v>23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4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2023-10-05T05:19:21Z</dcterms:modified>
</cp:coreProperties>
</file>