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agosto-diciembre 2023\Reportes\"/>
    </mc:Choice>
  </mc:AlternateContent>
  <bookViews>
    <workbookView xWindow="-108" yWindow="-108" windowWidth="23256" windowHeight="12576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L14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<sst xmlns="http://schemas.openxmlformats.org/spreadsheetml/2006/main" count="198" uniqueCount="45">
  <si>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</si>
  <si>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</si>
  <si>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</si>
  <si>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</si>
  <si>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</si>
  <si>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</si>
  <si>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</si>
  <si>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</si>
  <si>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</si>
  <si>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</si>
  <si>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</si>
  <si>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</si>
  <si>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</si>
  <si>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</si>
  <si>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</si>
  <si>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</si>
  <si>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</si>
  <si>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</si>
  <si>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</si>
  <si>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</si>
  <si>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</si>
  <si>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</si>
  <si>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</si>
  <si>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</si>
  <si>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</si>
  <si>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</si>
  <si>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</si>
  <si>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</si>
  <si>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</si>
  <si>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</si>
  <si>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</si>
  <si>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</si>
  <si>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</si>
  <si>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</si>
  <si>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SEP 2023 - ENE 2024</t>
  </si>
  <si>
    <t>FUNDAMENTOS DE FÍSICA</t>
  </si>
  <si>
    <t>107C</t>
  </si>
  <si>
    <t>DESARROLLO DE LA COMPETITIVIDAD ORGANIZACIONAL</t>
  </si>
  <si>
    <t>907A</t>
  </si>
  <si>
    <t>GESTION ESTRATEGICA</t>
  </si>
  <si>
    <t>707A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</si>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</sst>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E14" sqref="E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38</v>
      </c>
      <c r="D15" s="9" t="s">
        <v>33</v>
      </c>
      <c r="E15" s="9">
        <v>1</v>
      </c>
      <c r="F15" s="9">
        <v>1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35</v>
      </c>
      <c r="F16" s="9">
        <v>35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/>
      <c r="I28" s="17">
        <f t="shared" si="1"/>
        <v>0</v>
      </c>
      <c r="J28" s="18">
        <f t="shared" ref="J28" si="2">I28/E28</f>
        <v>0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 t="s">
        <v>41</v>
      </c>
      <c r="C14" s="9" t="str">
        <f>'1'!C14</f>
        <v>107C</v>
      </c>
      <c r="D14" s="9" t="str">
        <f>'1'!D14</f>
        <v>IGEM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 t="s">
        <v>41</v>
      </c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GESTION ESTRATEGICA</v>
      </c>
      <c r="B16" s="9" t="s">
        <v>41</v>
      </c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9" t="s">
        <v>37</v>
      </c>
      <c r="B17" s="9" t="s">
        <v>42</v>
      </c>
      <c r="C17" s="9" t="s">
        <v>38</v>
      </c>
      <c r="D17" s="9" t="s">
        <v>33</v>
      </c>
      <c r="E17" s="9">
        <v>1</v>
      </c>
      <c r="F17" s="9">
        <v>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 t="s">
        <v>39</v>
      </c>
      <c r="B18" s="9" t="s">
        <v>42</v>
      </c>
      <c r="C18" s="9" t="s">
        <v>40</v>
      </c>
      <c r="D18" s="9" t="s">
        <v>33</v>
      </c>
      <c r="E18" s="9">
        <v>35</v>
      </c>
      <c r="F18" s="9">
        <v>35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99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 t="s">
        <v>42</v>
      </c>
      <c r="C14" s="9" t="str">
        <f>'1'!C14</f>
        <v>107C</v>
      </c>
      <c r="D14" s="9" t="str">
        <f>'1'!D14</f>
        <v>IGEM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 t="s">
        <v>43</v>
      </c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GESTION ESTRATEGICA</v>
      </c>
      <c r="B16" s="9" t="s">
        <v>43</v>
      </c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x14ac:dyDescent="0.25">
      <c r="A17" s="9" t="s">
        <v>35</v>
      </c>
      <c r="B17" s="9" t="s">
        <v>43</v>
      </c>
      <c r="C17" s="9" t="s">
        <v>36</v>
      </c>
      <c r="D17" s="9" t="s">
        <v>33</v>
      </c>
      <c r="E17" s="9"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9" t="s">
        <v>37</v>
      </c>
      <c r="B18" s="9" t="s">
        <v>44</v>
      </c>
      <c r="C18" s="9" t="s">
        <v>38</v>
      </c>
      <c r="D18" s="9" t="s">
        <v>33</v>
      </c>
      <c r="E18" s="9">
        <v>1</v>
      </c>
      <c r="F18" s="9">
        <v>1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 t="s">
        <v>39</v>
      </c>
      <c r="B19" s="9" t="s">
        <v>44</v>
      </c>
      <c r="C19" s="9" t="s">
        <v>40</v>
      </c>
      <c r="D19" s="9" t="s">
        <v>33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126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/>
      <c r="C14" s="9" t="str">
        <f>'1'!C14</f>
        <v>107C</v>
      </c>
      <c r="D14" s="9" t="str">
        <f>'1'!D14</f>
        <v>IGEM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DESARROLLO DE LA COMPETITIVIDAD ORGANIZACIONAL</v>
      </c>
      <c r="B15" s="9"/>
      <c r="C15" s="9" t="str">
        <f>'1'!C15</f>
        <v>907A</v>
      </c>
      <c r="D15" s="9" t="str">
        <f>'1'!D15</f>
        <v>IGEM</v>
      </c>
      <c r="E15" s="9">
        <f>'1'!E15</f>
        <v>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GESTION ESTRATEGICA</v>
      </c>
      <c r="B16" s="9"/>
      <c r="C16" s="9" t="str">
        <f>'1'!C16</f>
        <v>707A</v>
      </c>
      <c r="D16" s="9" t="str">
        <f>'1'!D16</f>
        <v>IGEM</v>
      </c>
      <c r="E16" s="9">
        <f>'1'!E16</f>
        <v>35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63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/>
      <c r="C14" s="9" t="str">
        <f>'1'!C14</f>
        <v>107C</v>
      </c>
      <c r="D14" s="9" t="str">
        <f>'1'!D14</f>
        <v>IGEM</v>
      </c>
      <c r="E14" s="9">
        <f>'1'!E14</f>
        <v>27</v>
      </c>
      <c r="F14" s="9">
        <v>15</v>
      </c>
      <c r="G14" s="9">
        <v>0</v>
      </c>
      <c r="H14" s="10">
        <f t="shared" ref="H14:H17" si="0">F14/E14</f>
        <v>0.55555555555555558</v>
      </c>
      <c r="I14" s="9">
        <f t="shared" ref="I14:I28" si="1">(E14-SUM(F14:G14))-K14</f>
        <v>12</v>
      </c>
      <c r="J14" s="10">
        <f t="shared" ref="J14:J28" si="2">I14/E14</f>
        <v>0.44444444444444442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/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6</v>
      </c>
      <c r="G15" s="9">
        <v>0</v>
      </c>
      <c r="H15" s="10">
        <f t="shared" si="0"/>
        <v>6</v>
      </c>
      <c r="I15" s="9">
        <f t="shared" si="1"/>
        <v>-5</v>
      </c>
      <c r="J15" s="10">
        <f t="shared" si="2"/>
        <v>-5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GESTION ESTRATEGICA</v>
      </c>
      <c r="B16" s="9"/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17</v>
      </c>
      <c r="G16" s="9">
        <v>0</v>
      </c>
      <c r="H16" s="10">
        <f t="shared" si="0"/>
        <v>0.48571428571428571</v>
      </c>
      <c r="I16" s="9">
        <f t="shared" si="1"/>
        <v>18</v>
      </c>
      <c r="J16" s="10">
        <f t="shared" si="2"/>
        <v>0.51428571428571423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2023-12-14T23:32:57Z</dcterms:modified>
  <cp:category/>
  <cp:contentStatus/>
</cp:coreProperties>
</file>