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cuments\02_2023\REPORTE CAL\"/>
    </mc:Choice>
  </mc:AlternateContent>
  <xr:revisionPtr revIDLastSave="0" documentId="13_ncr:1_{6ECDEFCC-0F22-494E-93C5-AE22809CA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H14" i="24"/>
  <c r="H15" i="24"/>
  <c r="H16" i="24"/>
  <c r="H17" i="24"/>
  <c r="H18" i="24"/>
  <c r="H19" i="24"/>
  <c r="H20" i="24"/>
  <c r="E28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2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<sst xmlns="http://schemas.openxmlformats.org/spreadsheetml/2006/main" count="192" uniqueCount="45">
  <si>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</si>
  <si>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</si>
  <si>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</si>
  <si>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</si>
  <si>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</si>
  <si>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</si>
  <si>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</si>
  <si>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</si>
  <si>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</si>
  <si>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</si>
  <si>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</si>
  <si>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</si>
  <si>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</si>
  <si>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</si>
  <si>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</si>
  <si>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</si>
  <si>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</si>
  <si>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</si>
  <si>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</si>
  <si>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</si>
  <si>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</si>
  <si>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</si>
  <si>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</si>
  <si>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</si>
  <si>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</si>
  <si>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</si>
  <si>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</si>
  <si>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</si>
  <si>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</si>
  <si>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</si>
  <si>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</si>
  <si>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</si>
  <si>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</si>
  <si>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</si>
  <si>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</si>
  <si>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</si>
  <si>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</si>
  <si>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</si>
  <si>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</si>
  <si>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SEPTIEMBRE 2023-ENERO 2024</t>
  </si>
  <si>
    <t>ANALISIS DE FLUIDOS</t>
  </si>
  <si>
    <t>511 A</t>
  </si>
  <si>
    <t>511 B</t>
  </si>
  <si>
    <t>111 B</t>
  </si>
  <si>
    <t>IMEC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</si>
</sst>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39</v>
      </c>
      <c r="M8" s="29"/>
      <c r="N8" s="29"/>
    </row>
    <row r="10" spans="1:14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">
      <c r="A14" s="8" t="s">
        <v>40</v>
      </c>
      <c r="B14" s="9" t="s">
        <v>21</v>
      </c>
      <c r="C14" s="9" t="s">
        <v>41</v>
      </c>
      <c r="D14" s="9" t="s">
        <v>44</v>
      </c>
      <c r="E14" s="9">
        <v>19</v>
      </c>
      <c r="F14" s="9">
        <v>7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63.36</v>
      </c>
      <c r="N14" s="15">
        <v>0.37</v>
      </c>
    </row>
    <row r="15" spans="1:14" s="11" customFormat="1" x14ac:dyDescent="0.2">
      <c r="A15" s="8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">
      <c r="A16" s="8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SUM(F14:F17)</f>
        <v>14</v>
      </c>
      <c r="G28" s="17"/>
      <c r="H28" s="18"/>
      <c r="I28" s="17">
        <f>(E28-SUM(F28:G28))-K28</f>
        <v>49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33.64</v>
      </c>
      <c r="N28" s="19">
        <f>SUM(N14:N17)/4</f>
        <v>0.20250000000000001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41" t="s">
        <v>40</v>
      </c>
      <c r="B14" s="9" t="s">
        <v>21</v>
      </c>
      <c r="C14" s="9" t="s">
        <v>41</v>
      </c>
      <c r="D14" s="9" t="s">
        <v>44</v>
      </c>
      <c r="E14" s="9"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">
      <c r="A15" s="41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">
      <c r="A16" s="41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63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63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">
      <c r="A26" s="12"/>
    </row>
    <row r="27" spans="1:14" x14ac:dyDescent="0.2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">
      <c r="B28" s="28"/>
      <c r="C28" s="28"/>
      <c r="D28" s="28"/>
      <c r="G28" s="29"/>
      <c r="H28" s="29"/>
      <c r="I28" s="29"/>
      <c r="J28" s="29"/>
    </row>
    <row r="29" spans="1:14" hidden="1" x14ac:dyDescent="0.2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"/>
    <row r="31" spans="1:14" ht="45" customHeight="1" x14ac:dyDescent="0.2">
      <c r="B31" s="23" t="str">
        <f>B10</f>
        <v>MCIQ. INDRA DE LA O ORTIZ</v>
      </c>
      <c r="C31" s="23"/>
      <c r="D31" s="23"/>
      <c r="E31" s="13"/>
      <c r="F31" s="13"/>
      <c r="G31" s="23" t="s">
        <v>36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19</v>
      </c>
      <c r="G14" s="9">
        <v>1</v>
      </c>
      <c r="H14" s="10">
        <f t="shared" ref="H14:H27" si="0">F14/E14</f>
        <v>1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19</v>
      </c>
      <c r="G28" s="17">
        <f>SUM(G14:G27)</f>
        <v>1</v>
      </c>
      <c r="H28" s="18">
        <f>SUM(F28:G28)/E28</f>
        <v>0.31746031746031744</v>
      </c>
      <c r="I28" s="17">
        <f t="shared" si="1"/>
        <v>43</v>
      </c>
      <c r="J28" s="18">
        <f t="shared" si="2"/>
        <v>0.68253968253968256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18</v>
      </c>
      <c r="G28" s="17">
        <f>SUM(G14:G27)</f>
        <v>0</v>
      </c>
      <c r="H28" s="18">
        <f>SUM(F28:G28)/E28</f>
        <v>0.2857142857142857</v>
      </c>
      <c r="I28" s="17">
        <f t="shared" si="1"/>
        <v>45</v>
      </c>
      <c r="J28" s="18">
        <f t="shared" si="2"/>
        <v>0.7142857142857143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SEPTIEMBRE 2023-ENERO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ANALISIS DE FLUIDOS</v>
      </c>
      <c r="B14" s="21" t="s">
        <v>37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ref="H15:H27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14</v>
      </c>
      <c r="G28" s="17">
        <f>SUM(G14:G27)</f>
        <v>5</v>
      </c>
      <c r="H28" s="18">
        <f>SUM(F28:G28)/E28</f>
        <v>0.30158730158730157</v>
      </c>
      <c r="I28" s="17">
        <f t="shared" si="0"/>
        <v>44</v>
      </c>
      <c r="J28" s="18">
        <f t="shared" si="1"/>
        <v>0.69841269841269837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2023-09-29T16:28:12Z</dcterms:modified>
  <cp:category/>
  <cp:contentStatus/>
</cp:coreProperties>
</file>