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13_ncr:1_{FEBEAE18-B004-4338-B279-8856D59796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H14" i="24"/>
  <c r="H15" i="24"/>
  <c r="H16" i="24"/>
  <c r="H17" i="24"/>
  <c r="H18" i="24"/>
  <c r="H19" i="24"/>
  <c r="H20" i="24"/>
  <c r="E28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2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<sst xmlns="http://schemas.openxmlformats.org/spreadsheetml/2006/main" count="192" uniqueCount="46">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</sst>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K20" sqref="K20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x14ac:dyDescent="0.25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8.75" customHeight="1" x14ac:dyDescent="0.25">
      <c r="A14" s="8" t="s">
        <v>40</v>
      </c>
      <c r="B14" s="9" t="s">
        <v>21</v>
      </c>
      <c r="C14" s="9" t="s">
        <v>41</v>
      </c>
      <c r="D14" s="9" t="s">
        <v>44</v>
      </c>
      <c r="E14" s="9">
        <v>19</v>
      </c>
      <c r="F14" s="9">
        <v>7</v>
      </c>
      <c r="G14" s="9"/>
      <c r="H14" s="10"/>
      <c r="I14" s="9">
        <v>12</v>
      </c>
      <c r="J14" s="10"/>
      <c r="K14" s="9">
        <v>0</v>
      </c>
      <c r="L14" s="10">
        <v>0</v>
      </c>
      <c r="M14" s="9">
        <v>63.36</v>
      </c>
      <c r="N14" s="15">
        <v>0.37</v>
      </c>
    </row>
    <row r="15" spans="1:14" s="11" customFormat="1" x14ac:dyDescent="0.25">
      <c r="A15" s="8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5">
      <c r="A16" s="8" t="s">
        <v>38</v>
      </c>
      <c r="B16" s="9" t="s">
        <v>45</v>
      </c>
      <c r="C16" s="9" t="s">
        <v>43</v>
      </c>
      <c r="D16" s="9" t="s">
        <v>44</v>
      </c>
      <c r="E16" s="9">
        <v>29</v>
      </c>
      <c r="F16" s="9"/>
      <c r="G16" s="9"/>
      <c r="H16" s="10"/>
      <c r="I16" s="9">
        <v>29</v>
      </c>
      <c r="J16" s="10"/>
      <c r="K16" s="9">
        <v>0</v>
      </c>
      <c r="L16" s="10"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SUM(F14:F17)</f>
        <v>14</v>
      </c>
      <c r="G28" s="17"/>
      <c r="H28" s="18"/>
      <c r="I28" s="17">
        <f>(E28-SUM(F28:G28))-K28</f>
        <v>49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33.64</v>
      </c>
      <c r="N28" s="19">
        <f>SUM(N14:N17)/4</f>
        <v>0.20250000000000001</v>
      </c>
    </row>
    <row r="30" spans="1:18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1" customHeight="1" x14ac:dyDescent="0.25">
      <c r="A14" s="22" t="s">
        <v>40</v>
      </c>
      <c r="B14" s="9" t="s">
        <v>21</v>
      </c>
      <c r="C14" s="9" t="s">
        <v>41</v>
      </c>
      <c r="D14" s="9" t="s">
        <v>44</v>
      </c>
      <c r="E14" s="9"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5">
      <c r="A15" s="22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5">
      <c r="A16" s="22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63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63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5">
      <c r="A26" s="12"/>
    </row>
    <row r="27" spans="1:14" x14ac:dyDescent="0.25">
      <c r="B27" s="27" t="s">
        <v>27</v>
      </c>
      <c r="C27" s="27"/>
      <c r="D27" s="27"/>
      <c r="G27" s="28" t="s">
        <v>28</v>
      </c>
      <c r="H27" s="28"/>
      <c r="I27" s="28"/>
      <c r="J27" s="28"/>
    </row>
    <row r="28" spans="1:14" ht="62.25" customHeight="1" x14ac:dyDescent="0.25">
      <c r="B28" s="29"/>
      <c r="C28" s="29"/>
      <c r="D28" s="29"/>
      <c r="G28" s="30"/>
      <c r="H28" s="30"/>
      <c r="I28" s="30"/>
      <c r="J28" s="30"/>
    </row>
    <row r="29" spans="1:14" hidden="1" x14ac:dyDescent="0.25">
      <c r="A29" s="23" t="e">
        <v>#REF!</v>
      </c>
      <c r="B29" s="23"/>
      <c r="C29" s="6"/>
      <c r="E29" s="23"/>
      <c r="F29" s="23"/>
      <c r="G29" s="23"/>
      <c r="H29" s="23"/>
    </row>
    <row r="30" spans="1:14" hidden="1" x14ac:dyDescent="0.25"/>
    <row r="31" spans="1:14" ht="45" customHeight="1" x14ac:dyDescent="0.25">
      <c r="B31" s="24" t="str">
        <f>B10</f>
        <v>MCIQ. INDRA DE LA O ORTIZ</v>
      </c>
      <c r="C31" s="24"/>
      <c r="D31" s="24"/>
      <c r="E31" s="13"/>
      <c r="F31" s="13"/>
      <c r="G31" s="24" t="s">
        <v>36</v>
      </c>
      <c r="H31" s="24"/>
      <c r="I31" s="24"/>
      <c r="J31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19</v>
      </c>
      <c r="G14" s="9">
        <v>1</v>
      </c>
      <c r="H14" s="10">
        <f t="shared" ref="H14:H20" si="0">F14/E14</f>
        <v>1</v>
      </c>
      <c r="I14" s="9">
        <f t="shared" ref="I14:I28" si="1">(E14-SUM(F14:G14))-K14</f>
        <v>-1</v>
      </c>
      <c r="J14" s="10">
        <f t="shared" ref="J14:J28" si="2">I14/E14</f>
        <v>-5.2631578947368418E-2</v>
      </c>
      <c r="K14" s="9"/>
      <c r="L14" s="10">
        <f t="shared" ref="L14:L28" si="3">K14/E14</f>
        <v>0</v>
      </c>
      <c r="M14" s="9">
        <v>84.33</v>
      </c>
      <c r="N14" s="15">
        <v>0.95</v>
      </c>
    </row>
    <row r="15" spans="1:14" s="11" customFormat="1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19</v>
      </c>
      <c r="G28" s="17">
        <f>SUM(G14:G27)</f>
        <v>1</v>
      </c>
      <c r="H28" s="18">
        <f>SUM(F28:G28)/E28</f>
        <v>0.31746031746031744</v>
      </c>
      <c r="I28" s="17">
        <f t="shared" si="1"/>
        <v>43</v>
      </c>
      <c r="J28" s="18">
        <f t="shared" si="2"/>
        <v>0.68253968253968256</v>
      </c>
      <c r="K28" s="17">
        <f>SUM(K14:K27)</f>
        <v>0</v>
      </c>
      <c r="L28" s="18">
        <f t="shared" si="3"/>
        <v>0</v>
      </c>
      <c r="M28" s="17">
        <f>AVERAGE(M14:M27)</f>
        <v>84.33</v>
      </c>
      <c r="N28" s="19">
        <f>AVERAGE(N14:N27)</f>
        <v>0.95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18</v>
      </c>
      <c r="G14" s="9"/>
      <c r="H14" s="10">
        <f t="shared" ref="H14:H20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ht="26.4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18</v>
      </c>
      <c r="G28" s="17">
        <f>SUM(G14:G27)</f>
        <v>0</v>
      </c>
      <c r="H28" s="18">
        <f>SUM(F28:G28)/E28</f>
        <v>0.2857142857142857</v>
      </c>
      <c r="I28" s="17">
        <f t="shared" si="1"/>
        <v>45</v>
      </c>
      <c r="J28" s="18">
        <f t="shared" si="2"/>
        <v>0.7142857142857143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ANALISIS DE FLUIDOS</v>
      </c>
      <c r="B14" s="21" t="s">
        <v>37</v>
      </c>
      <c r="C14" s="9" t="str">
        <f>'1'!C14</f>
        <v>511 A</v>
      </c>
      <c r="D14" s="9" t="str">
        <f>'1'!D14</f>
        <v>IMEC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ref="H15:H27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14</v>
      </c>
      <c r="G28" s="17">
        <f>SUM(G14:G27)</f>
        <v>5</v>
      </c>
      <c r="H28" s="18">
        <f>SUM(F28:G28)/E28</f>
        <v>0.30158730158730157</v>
      </c>
      <c r="I28" s="17">
        <f t="shared" si="0"/>
        <v>44</v>
      </c>
      <c r="J28" s="18">
        <f t="shared" si="1"/>
        <v>0.69841269841269837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2023-10-09T00:12:04Z</dcterms:modified>
  <cp:category/>
  <cp:contentStatus/>
</cp:coreProperties>
</file>