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1 REP\"/>
    </mc:Choice>
  </mc:AlternateContent>
  <xr:revisionPtr revIDLastSave="0" documentId="13_ncr:1_{BA5E1731-0CE0-442E-A65B-B09D14D0E3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L19" i="22"/>
  <c r="H19" i="22"/>
  <c r="L17" i="22"/>
  <c r="I17" i="22"/>
  <c r="J17" i="22" s="1"/>
  <c r="I15" i="22"/>
  <c r="J15" i="22" s="1"/>
  <c r="H15" i="22"/>
  <c r="B38" i="10"/>
  <c r="N29" i="10"/>
  <c r="M29" i="10"/>
  <c r="K29" i="10"/>
  <c r="G29" i="10"/>
  <c r="F29" i="10"/>
  <c r="E29" i="10"/>
  <c r="L18" i="10"/>
  <c r="L16" i="10"/>
  <c r="L15" i="10"/>
  <c r="I15" i="10"/>
  <c r="L14" i="10"/>
  <c r="L16" i="22" l="1"/>
  <c r="I14" i="22"/>
  <c r="J14" i="22" s="1"/>
  <c r="L20" i="22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<sst xmlns="http://schemas.openxmlformats.org/spreadsheetml/2006/main" count="193" uniqueCount="50">
  <si>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</si>
  <si>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</si>
  <si>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</si>
  <si>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</si>
  <si>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</si>
  <si>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</si>
  <si>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</si>
  <si>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</si>
  <si>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</si>
  <si>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</si>
  <si>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</si>
  <si>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</si>
  <si>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</si>
  <si>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</si>
  <si>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</si>
  <si>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</si>
  <si>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</si>
  <si>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</si>
  <si>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</si>
  <si>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</si>
  <si>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</si>
  <si>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</si>
  <si>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</si>
  <si>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</si>
  <si>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</si>
  <si>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</si>
  <si>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</si>
  <si>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</si>
  <si>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</si>
  <si>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</si>
  <si>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</si>
  <si>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</si>
  <si>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</si>
  <si>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</si>
  <si>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</si>
  <si>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</si>
  <si>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507A</t>
  </si>
  <si>
    <t>TALLER DE INVESTIGACION I</t>
  </si>
  <si>
    <t>FUNDAMENTOS DE GESTION EMPRESARIAL</t>
  </si>
  <si>
    <t>COSTOS EMPRESARIALES</t>
  </si>
  <si>
    <t>307 A</t>
  </si>
  <si>
    <t xml:space="preserve">COSTOS EMPRESARIALES </t>
  </si>
  <si>
    <t>307 B</t>
  </si>
  <si>
    <t>MERCADOTECNIA</t>
  </si>
  <si>
    <t>507 A</t>
  </si>
  <si>
    <t>II</t>
  </si>
  <si>
    <t xml:space="preserve"> -</t>
  </si>
  <si>
    <t xml:space="preserve"> - </t>
  </si>
  <si>
    <t>SEPTIEMBRE 2023-ENERO 2024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</si>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</sst>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3" zoomScale="85" zoomScaleNormal="85" zoomScaleSheetLayoutView="100" workbookViewId="0">
      <selection activeCell="D24" sqref="D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7" t="s">
        <v>48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38</v>
      </c>
      <c r="B14" s="9" t="s">
        <v>21</v>
      </c>
      <c r="C14" s="9" t="s">
        <v>36</v>
      </c>
      <c r="D14" s="9" t="s">
        <v>33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9">
        <v>87</v>
      </c>
      <c r="N14" s="15">
        <v>0.66</v>
      </c>
    </row>
    <row r="15" spans="1:14" s="11" customFormat="1" x14ac:dyDescent="0.25">
      <c r="A15" s="8" t="s">
        <v>39</v>
      </c>
      <c r="B15" s="9" t="s">
        <v>21</v>
      </c>
      <c r="C15" s="9" t="s">
        <v>40</v>
      </c>
      <c r="D15" s="9" t="s">
        <v>33</v>
      </c>
      <c r="E15" s="9">
        <v>36</v>
      </c>
      <c r="F15" s="9">
        <v>36</v>
      </c>
      <c r="G15" s="9"/>
      <c r="H15" s="10"/>
      <c r="I15" s="9">
        <f t="shared" ref="I15:I29" si="1">(E15-SUM(F15:G15))-K15</f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41</v>
      </c>
      <c r="B16" s="9" t="s">
        <v>21</v>
      </c>
      <c r="C16" s="9" t="s">
        <v>42</v>
      </c>
      <c r="D16" s="9" t="s">
        <v>33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21</v>
      </c>
      <c r="F17" s="9">
        <v>21</v>
      </c>
      <c r="G17" s="9"/>
      <c r="H17" s="10"/>
      <c r="I17" s="9">
        <v>0</v>
      </c>
      <c r="J17" s="10"/>
      <c r="K17" s="9"/>
      <c r="L17" s="10">
        <v>0</v>
      </c>
      <c r="M17" s="9">
        <v>93</v>
      </c>
      <c r="N17" s="15">
        <v>0.43</v>
      </c>
    </row>
    <row r="18" spans="1:14" s="11" customFormat="1" x14ac:dyDescent="0.25">
      <c r="A18" s="8" t="s">
        <v>43</v>
      </c>
      <c r="B18" s="9" t="s">
        <v>45</v>
      </c>
      <c r="C18" s="9" t="s">
        <v>44</v>
      </c>
      <c r="D18" s="9" t="s">
        <v>33</v>
      </c>
      <c r="E18" s="9"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v>0.43</v>
      </c>
    </row>
    <row r="19" spans="1:14" s="11" customFormat="1" x14ac:dyDescent="0.25">
      <c r="A19" s="8" t="s">
        <v>37</v>
      </c>
      <c r="B19" s="9" t="s">
        <v>49</v>
      </c>
      <c r="C19" s="9" t="s">
        <v>36</v>
      </c>
      <c r="D19" s="9" t="s">
        <v>33</v>
      </c>
      <c r="E19" s="9" t="s">
        <v>46</v>
      </c>
      <c r="F19" s="9" t="s">
        <v>46</v>
      </c>
      <c r="G19" s="9"/>
      <c r="H19" s="10"/>
      <c r="I19" s="9" t="s">
        <v>46</v>
      </c>
      <c r="J19" s="10"/>
      <c r="K19" s="9" t="s">
        <v>46</v>
      </c>
      <c r="L19" s="10" t="s">
        <v>46</v>
      </c>
      <c r="M19" s="9" t="s">
        <v>46</v>
      </c>
      <c r="N19" s="15" t="s">
        <v>47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120</v>
      </c>
      <c r="F29" s="17">
        <f>SUM(F14:F21)</f>
        <v>120</v>
      </c>
      <c r="G29" s="17">
        <f>SUM(G14:G21)</f>
        <v>0</v>
      </c>
      <c r="H29" s="18">
        <f>SUM(F29:G29)/E29</f>
        <v>1</v>
      </c>
      <c r="I29" s="17">
        <f t="shared" si="1"/>
        <v>0</v>
      </c>
      <c r="J29" s="18">
        <f t="shared" ref="J29" si="2">I29/E29</f>
        <v>0</v>
      </c>
      <c r="K29" s="17">
        <f>SUM(K14:K21)</f>
        <v>0</v>
      </c>
      <c r="L29" s="18">
        <f t="shared" si="0"/>
        <v>0</v>
      </c>
      <c r="M29" s="17">
        <f>AVERAGE(M14:M21)</f>
        <v>94.8</v>
      </c>
      <c r="N29" s="19">
        <f>AVERAGE(N14:N21)</f>
        <v>0.70400000000000007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FUNDAMENTOS DE GESTION EMPRESARIAL</v>
      </c>
      <c r="B14" s="9"/>
      <c r="C14" s="9" t="str">
        <f>'1'!C14</f>
        <v>507A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COSTOS EMPRESARIALES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COSTOS EMPRESARIALES 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MERCADOTECNIA</v>
      </c>
      <c r="B17" s="9"/>
      <c r="C17" s="9" t="str">
        <f>'1'!C18</f>
        <v>507 A</v>
      </c>
      <c r="D17" s="9" t="str">
        <f>'1'!D18</f>
        <v>IGEM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'1'!A19</f>
        <v>TALLER DE INVESTIGACION I</v>
      </c>
      <c r="B18" s="9"/>
      <c r="C18" s="9" t="str">
        <f>'1'!C19</f>
        <v>507A</v>
      </c>
      <c r="D18" s="9" t="str">
        <f>'1'!D19</f>
        <v>IGEM</v>
      </c>
      <c r="E18" s="9" t="str">
        <f>'1'!E19</f>
        <v xml:space="preserve"> -</v>
      </c>
      <c r="F18" s="9"/>
      <c r="G18" s="9"/>
      <c r="H18" s="10" t="e">
        <f t="shared" si="0"/>
        <v>#VALUE!</v>
      </c>
      <c r="I18" s="9" t="e">
        <f t="shared" si="1"/>
        <v>#VALUE!</v>
      </c>
      <c r="J18" s="10" t="e">
        <f t="shared" si="2"/>
        <v>#VALUE!</v>
      </c>
      <c r="K18" s="9"/>
      <c r="L18" s="10" t="e">
        <f t="shared" si="3"/>
        <v>#VALUE!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FUNDAMENTOS DE GESTION EMPRESARIAL</v>
      </c>
      <c r="B14" s="9"/>
      <c r="C14" s="9" t="str">
        <f>'1'!C14</f>
        <v>507A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COSTOS EMPRESARIALES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COSTOS EMPRESARIALES 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MERCADOTECNIA</v>
      </c>
      <c r="B17" s="9"/>
      <c r="C17" s="9" t="str">
        <f>'1'!C18</f>
        <v>507 A</v>
      </c>
      <c r="D17" s="9" t="str">
        <f>'1'!D18</f>
        <v>IGEM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'1'!A19</f>
        <v>TALLER DE INVESTIGACION I</v>
      </c>
      <c r="B18" s="9"/>
      <c r="C18" s="9" t="str">
        <f>'1'!C19</f>
        <v>507A</v>
      </c>
      <c r="D18" s="9" t="str">
        <f>'1'!D19</f>
        <v>IGEM</v>
      </c>
      <c r="E18" s="9" t="str">
        <f>'1'!E19</f>
        <v xml:space="preserve"> -</v>
      </c>
      <c r="F18" s="9"/>
      <c r="G18" s="9"/>
      <c r="H18" s="10" t="e">
        <f t="shared" si="0"/>
        <v>#VALUE!</v>
      </c>
      <c r="I18" s="9" t="e">
        <f t="shared" si="1"/>
        <v>#VALUE!</v>
      </c>
      <c r="J18" s="10" t="e">
        <f t="shared" si="2"/>
        <v>#VALUE!</v>
      </c>
      <c r="K18" s="9"/>
      <c r="L18" s="10" t="e">
        <f t="shared" si="3"/>
        <v>#VALUE!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FUNDAMENTOS DE GESTION EMPRESARIAL</v>
      </c>
      <c r="B14" s="9"/>
      <c r="C14" s="9" t="str">
        <f>'1'!C14</f>
        <v>507A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COSTOS EMPRESARIALES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COSTOS EMPRESARIALES 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MERCADOTECNIA</v>
      </c>
      <c r="B17" s="9"/>
      <c r="C17" s="9" t="str">
        <f>'1'!C18</f>
        <v>507 A</v>
      </c>
      <c r="D17" s="9" t="str">
        <f>'1'!D18</f>
        <v>IGEM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'1'!A19</f>
        <v>TALLER DE INVESTIGACION I</v>
      </c>
      <c r="B18" s="9"/>
      <c r="C18" s="9" t="str">
        <f>'1'!C19</f>
        <v>507A</v>
      </c>
      <c r="D18" s="9" t="str">
        <f>'1'!D19</f>
        <v>IGEM</v>
      </c>
      <c r="E18" s="9" t="str">
        <f>'1'!E19</f>
        <v xml:space="preserve"> -</v>
      </c>
      <c r="F18" s="9"/>
      <c r="G18" s="9"/>
      <c r="H18" s="10" t="e">
        <f t="shared" si="0"/>
        <v>#VALUE!</v>
      </c>
      <c r="I18" s="9" t="e">
        <f t="shared" si="1"/>
        <v>#VALUE!</v>
      </c>
      <c r="J18" s="10" t="e">
        <f t="shared" si="2"/>
        <v>#VALUE!</v>
      </c>
      <c r="K18" s="9"/>
      <c r="L18" s="10" t="e">
        <f t="shared" si="3"/>
        <v>#VALUE!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SEPTIEMBRE 2023-ENERO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FUNDAMENTOS DE GESTION EMPRESARIAL</v>
      </c>
      <c r="B14" s="9"/>
      <c r="C14" s="9" t="str">
        <f>'1'!C14</f>
        <v>507A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COSTOS EMPRESARIALES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COSTOS EMPRESARIALES </v>
      </c>
      <c r="B16" s="9"/>
      <c r="C16" s="9" t="str">
        <f>'1'!C16</f>
        <v>307 B</v>
      </c>
      <c r="D16" s="9" t="str">
        <f>'1'!D16</f>
        <v>IGEM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MERCADOTECNIA</v>
      </c>
      <c r="B17" s="9"/>
      <c r="C17" s="9" t="str">
        <f>'1'!C18</f>
        <v>507 A</v>
      </c>
      <c r="D17" s="9" t="str">
        <f>'1'!D18</f>
        <v>IGEM</v>
      </c>
      <c r="E17" s="9">
        <f>'1'!E18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'1'!A19</f>
        <v>TALLER DE INVESTIGACION I</v>
      </c>
      <c r="B18" s="9"/>
      <c r="C18" s="9" t="str">
        <f>'1'!C19</f>
        <v>507A</v>
      </c>
      <c r="D18" s="9" t="str">
        <f>'1'!D19</f>
        <v>IGEM</v>
      </c>
      <c r="E18" s="9" t="str">
        <f>'1'!E19</f>
        <v xml:space="preserve"> -</v>
      </c>
      <c r="F18" s="9"/>
      <c r="G18" s="9"/>
      <c r="H18" s="10" t="e">
        <f t="shared" si="0"/>
        <v>#VALUE!</v>
      </c>
      <c r="I18" s="9" t="e">
        <f t="shared" si="1"/>
        <v>#VALUE!</v>
      </c>
      <c r="J18" s="10" t="e">
        <f t="shared" si="2"/>
        <v>#VALUE!</v>
      </c>
      <c r="K18" s="9"/>
      <c r="L18" s="10" t="e">
        <f t="shared" si="3"/>
        <v>#VALUE!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2023-11-01T06:20:42Z</dcterms:modified>
  <cp:category/>
  <cp:contentStatus/>
</cp:coreProperties>
</file>