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2 REP\"/>
    </mc:Choice>
  </mc:AlternateContent>
  <xr:revisionPtr revIDLastSave="0" documentId="13_ncr:1_{2A5D18A9-34A6-441E-9BE0-0EC9CF2EE7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2" l="1"/>
  <c r="L16" i="22"/>
  <c r="L15" i="22"/>
  <c r="I15" i="22"/>
  <c r="L14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6" i="22" s="1"/>
  <c r="L8" i="22"/>
  <c r="H8" i="22"/>
  <c r="E8" i="22"/>
  <c r="N27" i="22"/>
  <c r="M27" i="22"/>
  <c r="K27" i="22"/>
  <c r="G27" i="22"/>
  <c r="F27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7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<sst xmlns="http://schemas.openxmlformats.org/spreadsheetml/2006/main" count="214" uniqueCount="52">
  <si>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</si>
  <si>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</si>
  <si>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</si>
  <si>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</si>
  <si>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</si>
  <si>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</si>
  <si>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</si>
  <si>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</si>
  <si>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</si>
  <si>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</si>
  <si>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</si>
  <si>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</si>
  <si>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</si>
  <si>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</si>
  <si>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</si>
  <si>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</si>
  <si>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</si>
  <si>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</si>
  <si>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</si>
  <si>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</si>
  <si>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</si>
  <si>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</si>
  <si>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</si>
  <si>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</si>
  <si>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</si>
  <si>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</si>
  <si>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</si>
  <si>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</si>
  <si>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</si>
  <si>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</si>
  <si>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</si>
  <si>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</si>
  <si>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</si>
  <si>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</si>
  <si>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</si>
  <si>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</si>
  <si>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507A</t>
  </si>
  <si>
    <t>TALLER DE INVESTIGACION I</t>
  </si>
  <si>
    <t>FUNDAMENTOS DE GESTION EMPRESARIAL</t>
  </si>
  <si>
    <t>COSTOS EMPRESARIALES</t>
  </si>
  <si>
    <t>307 A</t>
  </si>
  <si>
    <t xml:space="preserve">COSTOS EMPRESARIALES </t>
  </si>
  <si>
    <t>307 B</t>
  </si>
  <si>
    <t>MERCADOTECNIA</t>
  </si>
  <si>
    <t>507 A</t>
  </si>
  <si>
    <t>II</t>
  </si>
  <si>
    <t xml:space="preserve"> -</t>
  </si>
  <si>
    <t xml:space="preserve"> - </t>
  </si>
  <si>
    <t>SEPTIEMBRE 2023-ENERO 2024</t>
  </si>
  <si>
    <t>III</t>
  </si>
  <si>
    <t>%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</si>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</sst>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3" zoomScale="85" zoomScaleNormal="85" zoomScaleSheetLayoutView="100" workbookViewId="0">
      <selection activeCell="B19" sqref="B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48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38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84</v>
      </c>
      <c r="N14" s="15">
        <v>0.66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36</v>
      </c>
      <c r="F15" s="9">
        <v>36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/>
      <c r="L17" s="10">
        <v>0</v>
      </c>
      <c r="M17" s="9">
        <v>93</v>
      </c>
      <c r="N17" s="15">
        <v>0.43</v>
      </c>
    </row>
    <row r="18" spans="1:14" s="11" customFormat="1" x14ac:dyDescent="0.25">
      <c r="A18" s="8" t="s">
        <v>43</v>
      </c>
      <c r="B18" s="9" t="s">
        <v>45</v>
      </c>
      <c r="C18" s="9" t="s">
        <v>44</v>
      </c>
      <c r="D18" s="9" t="s">
        <v>33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0.43</v>
      </c>
    </row>
    <row r="19" spans="1:14" s="11" customFormat="1" x14ac:dyDescent="0.25">
      <c r="A19" s="8" t="s">
        <v>37</v>
      </c>
      <c r="B19" s="9" t="s">
        <v>51</v>
      </c>
      <c r="C19" s="9" t="s">
        <v>36</v>
      </c>
      <c r="D19" s="9" t="s">
        <v>33</v>
      </c>
      <c r="E19" s="9" t="s">
        <v>46</v>
      </c>
      <c r="F19" s="9" t="s">
        <v>46</v>
      </c>
      <c r="G19" s="9"/>
      <c r="H19" s="10"/>
      <c r="I19" s="9" t="s">
        <v>46</v>
      </c>
      <c r="J19" s="10"/>
      <c r="K19" s="9" t="s">
        <v>46</v>
      </c>
      <c r="L19" s="10" t="s">
        <v>46</v>
      </c>
      <c r="M19" s="9" t="s">
        <v>46</v>
      </c>
      <c r="N19" s="15" t="s">
        <v>47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120</v>
      </c>
      <c r="F29" s="17">
        <f>SUM(F14:F21)</f>
        <v>120</v>
      </c>
      <c r="G29" s="17">
        <f>SUM(G14:G21)</f>
        <v>0</v>
      </c>
      <c r="H29" s="18">
        <f>SUM(F29:G29)/E29</f>
        <v>1</v>
      </c>
      <c r="I29" s="17">
        <f t="shared" si="1"/>
        <v>0</v>
      </c>
      <c r="J29" s="18">
        <f t="shared" ref="J29" si="2">I29/E29</f>
        <v>0</v>
      </c>
      <c r="K29" s="17">
        <f>SUM(K14:K21)</f>
        <v>0</v>
      </c>
      <c r="L29" s="18">
        <f t="shared" si="0"/>
        <v>0</v>
      </c>
      <c r="M29" s="17">
        <f>AVERAGE(M14:M21)</f>
        <v>94.2</v>
      </c>
      <c r="N29" s="19">
        <f>AVERAGE(N14:N21)</f>
        <v>0.70400000000000007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7" zoomScale="85" zoomScaleNormal="85" zoomScaleSheetLayoutView="100" workbookViewId="0">
      <selection activeCell="G18" sqref="G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38</v>
      </c>
      <c r="B14" s="9" t="s">
        <v>45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9">
        <v>94</v>
      </c>
      <c r="N14" s="15">
        <v>0.63</v>
      </c>
    </row>
    <row r="15" spans="1:14" s="11" customFormat="1" x14ac:dyDescent="0.25">
      <c r="A15" s="8" t="s">
        <v>39</v>
      </c>
      <c r="B15" s="9" t="s">
        <v>45</v>
      </c>
      <c r="C15" s="9" t="s">
        <v>40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" si="1">(E15-SUM(F15:G15))-K15</f>
        <v>2</v>
      </c>
      <c r="J15" s="10"/>
      <c r="K15" s="9">
        <v>0</v>
      </c>
      <c r="L15" s="10">
        <f t="shared" si="0"/>
        <v>0</v>
      </c>
      <c r="M15" s="9">
        <v>77</v>
      </c>
      <c r="N15" s="15">
        <v>0.47</v>
      </c>
    </row>
    <row r="16" spans="1:14" s="11" customFormat="1" x14ac:dyDescent="0.25">
      <c r="A16" s="8" t="s">
        <v>41</v>
      </c>
      <c r="B16" s="9" t="s">
        <v>45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81</v>
      </c>
      <c r="N16" s="15">
        <v>0.42</v>
      </c>
    </row>
    <row r="17" spans="1:14" s="11" customFormat="1" x14ac:dyDescent="0.25">
      <c r="A17" s="8" t="s">
        <v>43</v>
      </c>
      <c r="B17" s="9" t="s">
        <v>49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x14ac:dyDescent="0.25">
      <c r="A18" s="8" t="s">
        <v>37</v>
      </c>
      <c r="B18" s="9" t="s">
        <v>21</v>
      </c>
      <c r="C18" s="9" t="s">
        <v>36</v>
      </c>
      <c r="D18" s="9" t="s">
        <v>33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 t="s">
        <v>50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128</v>
      </c>
      <c r="F27" s="17">
        <f>SUM(F14:F26)</f>
        <v>126</v>
      </c>
      <c r="G27" s="17">
        <f>SUM(G14:G26)</f>
        <v>0</v>
      </c>
      <c r="H27" s="18">
        <f>SUM(F27:G27)/E27</f>
        <v>0.984375</v>
      </c>
      <c r="I27" s="17">
        <f t="shared" ref="I27" si="2">(E27-SUM(F27:G27))-K27</f>
        <v>2</v>
      </c>
      <c r="J27" s="18">
        <f t="shared" ref="J27" si="3">I27/E27</f>
        <v>1.5625E-2</v>
      </c>
      <c r="K27" s="17">
        <f>SUM(K14:K26)</f>
        <v>0</v>
      </c>
      <c r="L27" s="18">
        <f t="shared" ref="L27" si="4">K27/E27</f>
        <v>0</v>
      </c>
      <c r="M27" s="17">
        <f>AVERAGE(M14:M26)</f>
        <v>90.4</v>
      </c>
      <c r="N27" s="19">
        <f>AVERAGE(N14:N26)</f>
        <v>0.70399999999999996</v>
      </c>
    </row>
    <row r="29" spans="1:14" ht="120" customHeight="1" x14ac:dyDescent="0.25">
      <c r="A29" s="35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1" spans="1:14" x14ac:dyDescent="0.25">
      <c r="A31" s="12"/>
    </row>
    <row r="32" spans="1:14" ht="13" x14ac:dyDescent="0.3">
      <c r="B32" s="29" t="s">
        <v>27</v>
      </c>
      <c r="C32" s="29"/>
      <c r="D32" s="29"/>
      <c r="G32" s="30" t="s">
        <v>28</v>
      </c>
      <c r="H32" s="30"/>
      <c r="I32" s="30"/>
      <c r="J32" s="30"/>
    </row>
    <row r="33" spans="1:10" ht="62.25" customHeight="1" x14ac:dyDescent="0.25">
      <c r="B33" s="31"/>
      <c r="C33" s="31"/>
      <c r="D33" s="31"/>
      <c r="G33" s="32"/>
      <c r="H33" s="32"/>
      <c r="I33" s="32"/>
      <c r="J33" s="32"/>
    </row>
    <row r="34" spans="1:10" hidden="1" x14ac:dyDescent="0.25">
      <c r="A34" s="25" t="e">
        <v>#REF!</v>
      </c>
      <c r="B34" s="25"/>
      <c r="C34" s="6"/>
      <c r="E34" s="25"/>
      <c r="F34" s="25"/>
      <c r="G34" s="25"/>
      <c r="H34" s="25"/>
    </row>
    <row r="35" spans="1:10" hidden="1" x14ac:dyDescent="0.25"/>
    <row r="36" spans="1:10" ht="45" customHeight="1" x14ac:dyDescent="0.25">
      <c r="B36" s="26" t="str">
        <f>B10</f>
        <v>DADE. ASAHI NEGRETE ANOTA</v>
      </c>
      <c r="C36" s="26"/>
      <c r="D36" s="26"/>
      <c r="E36" s="13"/>
      <c r="F36" s="13"/>
      <c r="G36" s="26"/>
      <c r="H36" s="26"/>
      <c r="I36" s="26"/>
      <c r="J36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2023-11-01T06:22:59Z</dcterms:modified>
  <cp:category/>
  <cp:contentStatus/>
</cp:coreProperties>
</file>